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itelblatt" sheetId="1" r:id="rId4"/>
    <sheet name="Liquiditätsplan" sheetId="2" r:id="rId5"/>
    <sheet name="Plan-Bilanz" sheetId="3" r:id="rId6"/>
    <sheet name="Plan-Erfolgsrechnung" sheetId="4" r:id="rId7"/>
    <sheet name="Kennzahlen" sheetId="5" r:id="rId8"/>
    <sheet name="Plan-Kapitalflussrechnung" sheetId="6" r:id="rId9"/>
    <sheet name="Investitionsplan" sheetId="7" r:id="rId10"/>
    <sheet name="Budgetkontrolle" sheetId="8" r:id="rId11"/>
  </sheets>
</workbook>
</file>

<file path=xl/sharedStrings.xml><?xml version="1.0" encoding="utf-8"?>
<sst xmlns="http://schemas.openxmlformats.org/spreadsheetml/2006/main" uniqueCount="186">
  <si>
    <t xml:space="preserve">Finanzplanung für kleine und mittlere Unternehmen
</t>
  </si>
  <si>
    <r>
      <rPr>
        <sz val="16"/>
        <color indexed="8"/>
        <rFont val="Credit Suisse Type Light"/>
      </rPr>
      <t>Liquiditätsplan</t>
    </r>
  </si>
  <si>
    <r>
      <rPr>
        <sz val="16"/>
        <color indexed="8"/>
        <rFont val="Credit Suisse Type Light"/>
      </rPr>
      <t>Plan-Bilanz</t>
    </r>
  </si>
  <si>
    <r>
      <rPr>
        <sz val="16"/>
        <color indexed="8"/>
        <rFont val="Credit Suisse Type Light"/>
      </rPr>
      <t>Plan-Erfolgsrechnung</t>
    </r>
  </si>
  <si>
    <r>
      <rPr>
        <sz val="16"/>
        <color indexed="8"/>
        <rFont val="Credit Suisse Type Light"/>
      </rPr>
      <t>Kennzahlen</t>
    </r>
  </si>
  <si>
    <r>
      <rPr>
        <sz val="16"/>
        <color indexed="8"/>
        <rFont val="Credit Suisse Type Light"/>
      </rPr>
      <t>Plan-Kapitalflussrechnung</t>
    </r>
  </si>
  <si>
    <r>
      <rPr>
        <sz val="16"/>
        <color indexed="8"/>
        <rFont val="Credit Suisse Type Light"/>
      </rPr>
      <t>Investitionsplan</t>
    </r>
  </si>
  <si>
    <r>
      <rPr>
        <sz val="16"/>
        <color indexed="8"/>
        <rFont val="Credit Suisse Type Light"/>
      </rPr>
      <t>Budgetkontrolle</t>
    </r>
  </si>
  <si>
    <t>Liquiditätsplan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</si>
  <si>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</si>
  <si>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</si>
  <si>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</si>
  <si>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</si>
  <si>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</si>
  <si>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</si>
  <si>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</si>
  <si>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</si>
  <si>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</si>
  <si>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</si>
  <si>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</si>
  <si>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</si>
  <si>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</si>
  <si>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 Soll</t>
  </si>
  <si>
    <t>Total Ist</t>
  </si>
  <si>
    <t>Soll</t>
  </si>
  <si>
    <t>Ist</t>
  </si>
  <si>
    <t>Barverkäufe:</t>
  </si>
  <si>
    <t>+</t>
  </si>
  <si>
    <t>Debitorenzahlungen:</t>
  </si>
  <si>
    <t>Übrige Bareingänge:    a) Miete</t>
  </si>
  <si>
    <t>b) Wertschriften/Zinsen</t>
  </si>
  <si>
    <t>c) ...</t>
  </si>
  <si>
    <t>=</t>
  </si>
  <si>
    <t>Einzahlungen total</t>
  </si>
  <si>
    <t>Waren und Materialzahlungen</t>
  </si>
  <si>
    <t xml:space="preserve"> </t>
  </si>
  <si>
    <t>Löhne, Gehälter, Sozialleistungen</t>
  </si>
  <si>
    <t>Werbung</t>
  </si>
  <si>
    <t>Steuern, Kapitalzinsen</t>
  </si>
  <si>
    <t>Versicherungen</t>
  </si>
  <si>
    <t>Allg. Büro- und Verwaltungsausgaben</t>
  </si>
  <si>
    <t>Miete</t>
  </si>
  <si>
    <t>Sonstige Auszahlungen (Strom, Wasser usw.)</t>
  </si>
  <si>
    <t>Mehrwertsteuer</t>
  </si>
  <si>
    <t>Auszahlungen Total</t>
  </si>
  <si>
    <r>
      <rPr>
        <b val="1"/>
        <sz val="9"/>
        <color indexed="8"/>
        <rFont val="Credit Suisse Type Light"/>
      </rPr>
      <t xml:space="preserve">Brutto-Geldzufluss/-Geldabfluss </t>
    </r>
    <r>
      <rPr>
        <sz val="9"/>
        <color indexed="8"/>
        <rFont val="Credit Suisse Type Light"/>
      </rPr>
      <t>(Ein-/Auszahlungen)</t>
    </r>
  </si>
  <si>
    <t>Übrige Einzahlungen aus Anlagenverkauf</t>
  </si>
  <si>
    <t>Übrige Einzahlungen (z.B. Kreditaufnahme bei Dritten)</t>
  </si>
  <si>
    <t>Übrige Einzahlungen aus Anzahlungen von Kunden</t>
  </si>
  <si>
    <t>Privateinlagen/Kapitalerhöhung</t>
  </si>
  <si>
    <t>-</t>
  </si>
  <si>
    <t>Übrige Auszahlungen für Investitionen</t>
  </si>
  <si>
    <t>Übrige Auszahlungen (z.B. Kreditauszahlung an Dritte)</t>
  </si>
  <si>
    <t>Übrige Auszahlungen für Akontozahlungen an Lieferanten</t>
  </si>
  <si>
    <t>Privatentnahmen</t>
  </si>
  <si>
    <t>Netto-Geldzufluss/Netto-Geldabfluss</t>
  </si>
  <si>
    <t>Bestand Kasse, Post, Bank</t>
  </si>
  <si>
    <t>Geldüberschuss/Geldbedarf</t>
  </si>
  <si>
    <t>Verwendung des Geldüberschusses für:</t>
  </si>
  <si>
    <t>Deckung des Geldbedarfs durch:</t>
  </si>
  <si>
    <t>Plan-Bilanz</t>
  </si>
  <si>
    <t>Aktiven</t>
  </si>
  <si>
    <t>Jahr 1</t>
  </si>
  <si>
    <t>Jahr 2</t>
  </si>
  <si>
    <t>Jahr 3</t>
  </si>
  <si>
    <t>Umlaufvermögen</t>
  </si>
  <si>
    <t>Flüssige Mittel und Wertschriften (Kasse, Post, Bank, kurzfristig realisierbare Wertschriften)</t>
  </si>
  <si>
    <t>Forderungen (Debitoren)</t>
  </si>
  <si>
    <t>Vorräte (Handelswaren, Materialvorräte)</t>
  </si>
  <si>
    <t>Fertigfabrikate, Halbfabrikate, angefangene Arbeiten</t>
  </si>
  <si>
    <t>Aktive Rechnungsbegrenzung (Transitorische Aktiven)</t>
  </si>
  <si>
    <t>Total Umlaufvermögen</t>
  </si>
  <si>
    <t>Anlagevermögen</t>
  </si>
  <si>
    <t>Finanzanlagen: Beteiligungen</t>
  </si>
  <si>
    <t>Finanzanlagen: Langfristige Darlehen</t>
  </si>
  <si>
    <t>Maschinen, Apparate, Werkzeuge, Produktions- und Lager-Einrichtungen</t>
  </si>
  <si>
    <t>Büromaschinen, EDV-Anlagen, Kommunikationssysteme, Büromobiliar</t>
  </si>
  <si>
    <t>Fahrzeuge</t>
  </si>
  <si>
    <t>Immobile Sachanlagen (Liegenschaften und Grundstücke)</t>
  </si>
  <si>
    <t>Immaterielle Anlagen (Patente, Lizenzen, Goodwill)</t>
  </si>
  <si>
    <t>Total Anlagevermögen</t>
  </si>
  <si>
    <t>Total Aktiven</t>
  </si>
  <si>
    <t>Passiven</t>
  </si>
  <si>
    <t>Fremdkapital kurzfristig</t>
  </si>
  <si>
    <t>Kurzfristige Verbindlichkeiten aus Lieferungen und Leistungen (Lieferanten- und andere Kreditoren)</t>
  </si>
  <si>
    <t>Kurzfristige Finanzverbindlichkeiten (Bankschulden usw.)</t>
  </si>
  <si>
    <t>Andere kurzfristige Verbindlichkeiten (z. B. Mehrwertsteuer, fällige Dividenden)</t>
  </si>
  <si>
    <t>Passive Rechnungsabgrenzung (Transitorische Passiven) und kurzfristige Rückstellungen</t>
  </si>
  <si>
    <t>Total Fremdkapital kurzfristig</t>
  </si>
  <si>
    <t>Fremdkapital langfristig</t>
  </si>
  <si>
    <t>Langfristige Finanzverbindlichkeiten (langfristige Bankschulden, Leasingverpflichtungen, Hypothekarschulden)</t>
  </si>
  <si>
    <t>Andere langfristige Verbindlichkeiten</t>
  </si>
  <si>
    <t>Rückstellungen langfristig</t>
  </si>
  <si>
    <t>Total Fremdkapital langfristig</t>
  </si>
  <si>
    <t>Eigenkapital</t>
  </si>
  <si>
    <t>Eigenkapital/Stammkapital/Aktienkapital</t>
  </si>
  <si>
    <t>Privat (nur bei Kollektiv-/Kommanditgesellschaft)</t>
  </si>
  <si>
    <t>Reserven, Bilanzgewinn</t>
  </si>
  <si>
    <t>Total Eigenkapital</t>
  </si>
  <si>
    <t>Total Passiven</t>
  </si>
  <si>
    <t>Plan-Erfolgsrechnung</t>
  </si>
  <si>
    <t>in %</t>
  </si>
  <si>
    <t>Betriebsertrag aus Lieferungen und Leistungen (Umsatz)</t>
  </si>
  <si>
    <t>Aufwand für Material, Waren und Drittleistungen</t>
  </si>
  <si>
    <t>Bruttoergebnis (Bruttogewinn)</t>
  </si>
  <si>
    <t>Personalaufwand</t>
  </si>
  <si>
    <t>Raumaufwand</t>
  </si>
  <si>
    <t>Unterhalt, Reparaturen, Ersatz, Leasing</t>
  </si>
  <si>
    <t>Fahrzeug- und Transportaufwand</t>
  </si>
  <si>
    <t>Sachversicherungen, Abgaben, Gebühren, Bewilligungen</t>
  </si>
  <si>
    <t>Energie- und Entsorgungsaufwand</t>
  </si>
  <si>
    <t>Verwaltungs- und Informatikaufwand</t>
  </si>
  <si>
    <t>Werbeaufwand</t>
  </si>
  <si>
    <t>Übriger Betriebsaufwand</t>
  </si>
  <si>
    <t>Zinsaufwand</t>
  </si>
  <si>
    <t>Zinsertrag</t>
  </si>
  <si>
    <t>Abschreibungen</t>
  </si>
  <si>
    <t>Betriebsergebnis</t>
  </si>
  <si>
    <t>Ausserordentlicher Aufwand</t>
  </si>
  <si>
    <t>Ausserordentlicher Erfolg</t>
  </si>
  <si>
    <t>Betriebsfremder Aufwand</t>
  </si>
  <si>
    <t>Betriebsfremder Erfolg</t>
  </si>
  <si>
    <t>Steueraufwand</t>
  </si>
  <si>
    <t>Unternehmensgewinn/-verlust</t>
  </si>
  <si>
    <t>Kennzahlen</t>
  </si>
  <si>
    <t>Jahr1</t>
  </si>
  <si>
    <t>Finanzierungskennzahlen</t>
  </si>
  <si>
    <t>Eigenfinanzierungsgrad</t>
  </si>
  <si>
    <t>Verschuldungsgrad</t>
  </si>
  <si>
    <t>Anlagedeckungsgrad 1</t>
  </si>
  <si>
    <t>Anlagedeckungsgrad 2</t>
  </si>
  <si>
    <t>Liquiditätskennzahlen</t>
  </si>
  <si>
    <t>Liquiditätsgrad 1 (cash ratio)</t>
  </si>
  <si>
    <t>Liquiditätsgrad 2 (quick ratio)</t>
  </si>
  <si>
    <t>Liquiditätsgrad 3 (current ratio)</t>
  </si>
  <si>
    <t>Eigenkapital-Rendite</t>
  </si>
  <si>
    <t>Gesamtkapital-Rendite</t>
  </si>
  <si>
    <t>Bruttogewinn-Marge</t>
  </si>
  <si>
    <t>Cash-Flow-Marge</t>
  </si>
  <si>
    <t>Plan-Kapitalflussrechnung Jahr 1 bis 3</t>
  </si>
  <si>
    <t>Unternehmungserfolg*</t>
  </si>
  <si>
    <t xml:space="preserve"> -</t>
  </si>
  <si>
    <t>Nicht liquiditätswirksame Erträge</t>
  </si>
  <si>
    <t xml:space="preserve"> +</t>
  </si>
  <si>
    <t>Nicht liquiditätswirksame Aufwände</t>
  </si>
  <si>
    <t xml:space="preserve"> +/-</t>
  </si>
  <si>
    <t>Veränderungen Nettoumlaufvermögen (ohne flüssige Mittel, Wertschriften)</t>
  </si>
  <si>
    <t xml:space="preserve"> =</t>
  </si>
  <si>
    <t>Geldzufluss aus Betriebstätigkeit (B)</t>
  </si>
  <si>
    <t>+/- Veränderungen Anlagevermögen</t>
  </si>
  <si>
    <t>Geldzu-/-abfluss aus Investitionstätigkeit (I)</t>
  </si>
  <si>
    <t>Veränderung langfristiges Fremdkapital</t>
  </si>
  <si>
    <t>Bankkredit</t>
  </si>
  <si>
    <t>Fremkapital-Zinsen**</t>
  </si>
  <si>
    <t>Veränderung Eigenkapital</t>
  </si>
  <si>
    <t>Erhöhung Aktienkapital</t>
  </si>
  <si>
    <t xml:space="preserve">Ausschüttungen </t>
  </si>
  <si>
    <t>Geldzu-/abfluss aus Finanzierungstätigkeit (F)</t>
  </si>
  <si>
    <t>Nettogeldzu-/-abfluss aus B, I und F</t>
  </si>
  <si>
    <t>Anfangsbestand der flüssigen Mittel 1. Januar</t>
  </si>
  <si>
    <t>Endbestand der flüssigen Mittel 31. Dezember</t>
  </si>
  <si>
    <t>*  nach kalkulatorischen Steuern vor Fremdkapitalzinsen</t>
  </si>
  <si>
    <t>** Steuerminderungen durch Zinskosten eingeschlossen</t>
  </si>
  <si>
    <t>Investitionsplan</t>
  </si>
  <si>
    <t>Investitionen in Maschinen, Mobilien</t>
  </si>
  <si>
    <t>Betrag</t>
  </si>
  <si>
    <t>Zeitpunkt/</t>
  </si>
  <si>
    <t>Zweck/Nutzen</t>
  </si>
  <si>
    <t>Finanzierung aus flüssigen</t>
  </si>
  <si>
    <t>Auswirkungen der Investitionen</t>
  </si>
  <si>
    <t>EDV-Anlagen, Immobilien und</t>
  </si>
  <si>
    <t>Mitteln, Kreditaufnahme,</t>
  </si>
  <si>
    <t>auf Umsatz (Ertragslage), Personal-</t>
  </si>
  <si>
    <t>Ligenschaften</t>
  </si>
  <si>
    <t>Leasing oder Eigenkapital</t>
  </si>
  <si>
    <t>und Sachaufwand, Abschreibungen</t>
  </si>
  <si>
    <t>Desinvestitionen (Verkäufe der Objekte)</t>
  </si>
  <si>
    <t>Budgetkontrolle</t>
  </si>
  <si>
    <t xml:space="preserve">Geplantes Jahr </t>
  </si>
  <si>
    <t xml:space="preserve">1. Quartal </t>
  </si>
  <si>
    <t>Soll-Werte</t>
  </si>
  <si>
    <t>Ist-Werte</t>
  </si>
  <si>
    <t xml:space="preserve">Textkommentar zum 1. Quartal </t>
  </si>
  <si>
    <t>(Grund der Abweichungen und Massnahmen)</t>
  </si>
  <si>
    <t xml:space="preserve">  </t>
  </si>
  <si>
    <t>(Die vorliegende Tabelle ist als Vorschlag zu verstehen, sie kann nach Ihren Bedürfnissen ergänzt werden.)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</si>
</sst>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"/>
    <numFmt numFmtId="60" formatCode="0.0%"/>
  </numFmts>
  <fonts count="29">
    <font>
      <sz val="9"/>
      <color indexed="8"/>
      <name val="Geneva"/>
    </font>
    <font>
      <sz val="12"/>
      <color indexed="8"/>
      <name val="Helvetica Neue"/>
    </font>
    <font>
      <sz val="11"/>
      <color indexed="8"/>
      <name val="Geneva"/>
    </font>
    <font>
      <sz val="22"/>
      <color indexed="8"/>
      <name val="Credit Suisse Headline"/>
    </font>
    <font>
      <b val="1"/>
      <sz val="16"/>
      <color indexed="8"/>
      <name val="Credit Suisse Type Roman"/>
    </font>
    <font>
      <sz val="16"/>
      <color indexed="8"/>
      <name val="Credit Suisse Type Light"/>
    </font>
    <font>
      <b val="1"/>
      <sz val="14"/>
      <color indexed="8"/>
      <name val="Credit Suisse Type Roman"/>
    </font>
    <font>
      <sz val="9"/>
      <color indexed="8"/>
      <name val="Credit Suisse Type Light"/>
    </font>
    <font>
      <b val="1"/>
      <sz val="9"/>
      <color indexed="8"/>
      <name val="Credit Suisse Type Light"/>
    </font>
    <font>
      <sz val="9"/>
      <color indexed="13"/>
      <name val="Credit Suisse Type Roman"/>
    </font>
    <font>
      <sz val="9"/>
      <color indexed="8"/>
      <name val="Akzidenz Grotesk CE Light"/>
    </font>
    <font>
      <sz val="9"/>
      <color indexed="8"/>
      <name val="Credit Suisse Type Roman"/>
    </font>
    <font>
      <sz val="14"/>
      <color indexed="8"/>
      <name val="Credit Suisse Type Light"/>
    </font>
    <font>
      <sz val="14"/>
      <color indexed="9"/>
      <name val="Credit Suisse Type Roman"/>
    </font>
    <font>
      <b val="1"/>
      <sz val="14"/>
      <color indexed="8"/>
      <name val="Credit Suisse Type Light"/>
    </font>
    <font>
      <b val="1"/>
      <sz val="13"/>
      <color indexed="8"/>
      <name val="Credit Suisse Type Light"/>
    </font>
    <font>
      <sz val="10"/>
      <color indexed="8"/>
      <name val="Credit Suisse Type Light"/>
    </font>
    <font>
      <b val="1"/>
      <sz val="10"/>
      <color indexed="8"/>
      <name val="Credit Suisse Type Light"/>
    </font>
    <font>
      <b val="1"/>
      <sz val="11"/>
      <color indexed="8"/>
      <name val="Credit Suisse Type Light"/>
    </font>
    <font>
      <sz val="11"/>
      <color indexed="8"/>
      <name val="Credit Suisse Type Light"/>
    </font>
    <font>
      <sz val="9"/>
      <color indexed="9"/>
      <name val="Credit Suisse Type Roman"/>
    </font>
    <font>
      <sz val="12"/>
      <color indexed="13"/>
      <name val="Credit Suisse Type Roman"/>
    </font>
    <font>
      <b val="1"/>
      <sz val="12"/>
      <color indexed="13"/>
      <name val="Credit Suisse Type Roman"/>
    </font>
    <font>
      <sz val="10"/>
      <color indexed="8"/>
      <name val="Geneva"/>
    </font>
    <font>
      <sz val="12"/>
      <color indexed="8"/>
      <name val="Credit Suisse Type Light"/>
    </font>
    <font>
      <b val="1"/>
      <sz val="12"/>
      <color indexed="8"/>
      <name val="Credit Suisse Type Light"/>
    </font>
    <font>
      <sz val="12"/>
      <color indexed="8"/>
      <name val="Credit Suisse Type Roman"/>
    </font>
    <font>
      <sz val="10"/>
      <color indexed="13"/>
      <name val="Credit Suisse Type Roman"/>
    </font>
    <font>
      <sz val="10"/>
      <color indexed="8"/>
      <name val="Credit Suisse Type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3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medium">
        <color indexed="8"/>
      </bottom>
      <diagonal/>
    </border>
    <border>
      <left/>
      <right/>
      <top style="thin">
        <color indexed="11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medium">
        <color indexed="8"/>
      </top>
      <bottom style="thin">
        <color indexed="11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/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0"/>
      </right>
      <top style="thin">
        <color indexed="11"/>
      </top>
      <bottom style="thin">
        <color indexed="11"/>
      </bottom>
      <diagonal/>
    </border>
    <border>
      <left/>
      <right style="thin">
        <color indexed="10"/>
      </right>
      <top style="thin">
        <color indexed="11"/>
      </top>
      <bottom/>
      <diagonal/>
    </border>
    <border>
      <left/>
      <right/>
      <top style="thin">
        <color indexed="11"/>
      </top>
      <bottom style="thin">
        <color indexed="10"/>
      </bottom>
      <diagonal/>
    </border>
    <border>
      <left/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0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 style="thin">
        <color indexed="10"/>
      </right>
      <top/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9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horizontal="left" vertical="top" wrapText="1"/>
    </xf>
    <xf numFmtId="0" fontId="4" fillId="2" borderId="4" applyNumberFormat="0" applyFont="1" applyFill="1" applyBorder="1" applyAlignment="1" applyProtection="0">
      <alignment horizontal="left" vertical="center"/>
    </xf>
    <xf numFmtId="49" fontId="5" fillId="2" borderId="7" applyNumberFormat="1" applyFont="1" applyFill="1" applyBorder="1" applyAlignment="1" applyProtection="0">
      <alignment horizontal="left" vertical="center"/>
    </xf>
    <xf numFmtId="49" fontId="5" fillId="2" borderId="8" applyNumberFormat="1" applyFont="1" applyFill="1" applyBorder="1" applyAlignment="1" applyProtection="0">
      <alignment horizontal="left" vertical="center"/>
    </xf>
    <xf numFmtId="49" fontId="5" fillId="2" borderId="9" applyNumberFormat="1" applyFont="1" applyFill="1" applyBorder="1" applyAlignment="1" applyProtection="0">
      <alignment horizontal="left" vertical="center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4" applyNumberFormat="0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center"/>
    </xf>
    <xf numFmtId="0" fontId="3" fillId="2" borderId="5" applyNumberFormat="0" applyFont="1" applyFill="1" applyBorder="1" applyAlignment="1" applyProtection="0">
      <alignment vertical="bottom"/>
    </xf>
    <xf numFmtId="0" fontId="6" fillId="2" borderId="4" applyNumberFormat="0" applyFont="1" applyFill="1" applyBorder="1" applyAlignment="1" applyProtection="0">
      <alignment vertical="bottom"/>
    </xf>
    <xf numFmtId="0" fontId="7" fillId="2" borderId="4" applyNumberFormat="0" applyFont="1" applyFill="1" applyBorder="1" applyAlignment="1" applyProtection="0">
      <alignment vertical="center"/>
    </xf>
    <xf numFmtId="0" fontId="8" fillId="2" borderId="12" applyNumberFormat="0" applyFont="1" applyFill="1" applyBorder="1" applyAlignment="1" applyProtection="0">
      <alignment vertical="center"/>
    </xf>
    <xf numFmtId="49" fontId="8" fillId="3" borderId="12" applyNumberFormat="1" applyFont="1" applyFill="1" applyBorder="1" applyAlignment="1" applyProtection="0">
      <alignment horizontal="left" vertical="center"/>
    </xf>
    <xf numFmtId="0" fontId="8" fillId="3" borderId="13" applyNumberFormat="0" applyFont="1" applyFill="1" applyBorder="1" applyAlignment="1" applyProtection="0">
      <alignment horizontal="left" vertical="center"/>
    </xf>
    <xf numFmtId="49" fontId="8" fillId="3" borderId="14" applyNumberFormat="1" applyFont="1" applyFill="1" applyBorder="1" applyAlignment="1" applyProtection="0">
      <alignment horizontal="left" vertical="center"/>
    </xf>
    <xf numFmtId="0" fontId="8" fillId="3" borderId="12" applyNumberFormat="0" applyFont="1" applyFill="1" applyBorder="1" applyAlignment="1" applyProtection="0">
      <alignment horizontal="left" vertical="center"/>
    </xf>
    <xf numFmtId="0" fontId="7" fillId="2" borderId="15" applyNumberFormat="0" applyFont="1" applyFill="1" applyBorder="1" applyAlignment="1" applyProtection="0">
      <alignment vertical="center"/>
    </xf>
    <xf numFmtId="49" fontId="7" fillId="2" borderId="15" applyNumberFormat="1" applyFont="1" applyFill="1" applyBorder="1" applyAlignment="1" applyProtection="0">
      <alignment horizontal="right" vertical="center"/>
    </xf>
    <xf numFmtId="0" fontId="9" fillId="2" borderId="6" applyNumberFormat="0" applyFont="1" applyFill="1" applyBorder="1" applyAlignment="1" applyProtection="0">
      <alignment vertical="bottom"/>
    </xf>
    <xf numFmtId="0" fontId="7" fillId="2" borderId="16" applyNumberFormat="0" applyFont="1" applyFill="1" applyBorder="1" applyAlignment="1" applyProtection="0">
      <alignment vertical="center"/>
    </xf>
    <xf numFmtId="0" fontId="7" fillId="2" borderId="16" applyNumberFormat="0" applyFont="1" applyFill="1" applyBorder="1" applyAlignment="1" applyProtection="0">
      <alignment horizontal="right" vertical="center"/>
    </xf>
    <xf numFmtId="49" fontId="7" fillId="2" borderId="17" applyNumberFormat="1" applyFont="1" applyFill="1" applyBorder="1" applyAlignment="1" applyProtection="0">
      <alignment horizontal="left" vertical="center"/>
    </xf>
    <xf numFmtId="3" fontId="7" fillId="4" borderId="17" applyNumberFormat="1" applyFont="1" applyFill="1" applyBorder="1" applyAlignment="1" applyProtection="0">
      <alignment horizontal="right" vertical="center"/>
    </xf>
    <xf numFmtId="3" fontId="7" fillId="3" borderId="17" applyNumberFormat="1" applyFont="1" applyFill="1" applyBorder="1" applyAlignment="1" applyProtection="0">
      <alignment horizontal="right" vertical="center"/>
    </xf>
    <xf numFmtId="3" fontId="7" fillId="2" borderId="17" applyNumberFormat="1" applyFont="1" applyFill="1" applyBorder="1" applyAlignment="1" applyProtection="0">
      <alignment horizontal="right" vertical="center"/>
    </xf>
    <xf numFmtId="49" fontId="7" fillId="2" borderId="4" applyNumberFormat="1" applyFont="1" applyFill="1" applyBorder="1" applyAlignment="1" applyProtection="0">
      <alignment horizontal="center" vertical="center"/>
    </xf>
    <xf numFmtId="49" fontId="7" fillId="2" borderId="18" applyNumberFormat="1" applyFont="1" applyFill="1" applyBorder="1" applyAlignment="1" applyProtection="0">
      <alignment horizontal="left" vertical="center"/>
    </xf>
    <xf numFmtId="3" fontId="7" fillId="4" borderId="18" applyNumberFormat="1" applyFont="1" applyFill="1" applyBorder="1" applyAlignment="1" applyProtection="0">
      <alignment horizontal="right" vertical="center"/>
    </xf>
    <xf numFmtId="3" fontId="7" fillId="3" borderId="18" applyNumberFormat="1" applyFont="1" applyFill="1" applyBorder="1" applyAlignment="1" applyProtection="0">
      <alignment horizontal="right" vertical="center"/>
    </xf>
    <xf numFmtId="3" fontId="7" fillId="2" borderId="18" applyNumberFormat="1" applyFont="1" applyFill="1" applyBorder="1" applyAlignment="1" applyProtection="0">
      <alignment horizontal="right" vertical="center"/>
    </xf>
    <xf numFmtId="49" fontId="7" fillId="2" borderId="19" applyNumberFormat="1" applyFont="1" applyFill="1" applyBorder="1" applyAlignment="1" applyProtection="0">
      <alignment horizontal="left" vertical="center"/>
    </xf>
    <xf numFmtId="3" fontId="7" fillId="4" borderId="19" applyNumberFormat="1" applyFont="1" applyFill="1" applyBorder="1" applyAlignment="1" applyProtection="0">
      <alignment horizontal="right" vertical="center"/>
    </xf>
    <xf numFmtId="3" fontId="7" fillId="3" borderId="19" applyNumberFormat="1" applyFont="1" applyFill="1" applyBorder="1" applyAlignment="1" applyProtection="0">
      <alignment horizontal="right" vertical="center"/>
    </xf>
    <xf numFmtId="3" fontId="7" fillId="2" borderId="19" applyNumberFormat="1" applyFont="1" applyFill="1" applyBorder="1" applyAlignment="1" applyProtection="0">
      <alignment horizontal="right" vertical="center"/>
    </xf>
    <xf numFmtId="49" fontId="8" fillId="2" borderId="16" applyNumberFormat="1" applyFont="1" applyFill="1" applyBorder="1" applyAlignment="1" applyProtection="0">
      <alignment horizontal="left" vertical="center"/>
    </xf>
    <xf numFmtId="3" fontId="8" fillId="4" borderId="16" applyNumberFormat="1" applyFont="1" applyFill="1" applyBorder="1" applyAlignment="1" applyProtection="0">
      <alignment horizontal="right" vertical="center"/>
    </xf>
    <xf numFmtId="3" fontId="8" fillId="3" borderId="16" applyNumberFormat="1" applyFont="1" applyFill="1" applyBorder="1" applyAlignment="1" applyProtection="0">
      <alignment horizontal="right" vertical="center"/>
    </xf>
    <xf numFmtId="3" fontId="8" fillId="2" borderId="16" applyNumberFormat="1" applyFont="1" applyFill="1" applyBorder="1" applyAlignment="1" applyProtection="0">
      <alignment horizontal="right" vertical="center"/>
    </xf>
    <xf numFmtId="0" fontId="7" fillId="2" borderId="4" applyNumberFormat="0" applyFont="1" applyFill="1" applyBorder="1" applyAlignment="1" applyProtection="0">
      <alignment horizontal="center" vertical="center"/>
    </xf>
    <xf numFmtId="0" fontId="7" fillId="2" borderId="5" applyNumberFormat="0" applyFont="1" applyFill="1" applyBorder="1" applyAlignment="1" applyProtection="0">
      <alignment horizontal="left" vertical="center"/>
    </xf>
    <xf numFmtId="3" fontId="7" fillId="2" borderId="5" applyNumberFormat="1" applyFont="1" applyFill="1" applyBorder="1" applyAlignment="1" applyProtection="0">
      <alignment horizontal="right" vertical="center"/>
    </xf>
    <xf numFmtId="49" fontId="7" fillId="2" borderId="17" applyNumberFormat="1" applyFont="1" applyFill="1" applyBorder="1" applyAlignment="1" applyProtection="0">
      <alignment horizontal="right" vertical="center"/>
    </xf>
    <xf numFmtId="49" fontId="7" fillId="2" borderId="18" applyNumberFormat="1" applyFont="1" applyFill="1" applyBorder="1" applyAlignment="1" applyProtection="0">
      <alignment horizontal="right" vertical="center"/>
    </xf>
    <xf numFmtId="0" fontId="7" fillId="2" borderId="12" applyNumberFormat="0" applyFont="1" applyFill="1" applyBorder="1" applyAlignment="1" applyProtection="0">
      <alignment horizontal="left" vertical="center"/>
    </xf>
    <xf numFmtId="3" fontId="7" fillId="2" borderId="12" applyNumberFormat="1" applyFont="1" applyFill="1" applyBorder="1" applyAlignment="1" applyProtection="0">
      <alignment horizontal="right" vertical="center"/>
    </xf>
    <xf numFmtId="49" fontId="7" fillId="2" borderId="20" applyNumberFormat="1" applyFont="1" applyFill="1" applyBorder="1" applyAlignment="1" applyProtection="0">
      <alignment horizontal="left" vertical="center"/>
    </xf>
    <xf numFmtId="3" fontId="7" fillId="4" borderId="20" applyNumberFormat="1" applyFont="1" applyFill="1" applyBorder="1" applyAlignment="1" applyProtection="0">
      <alignment horizontal="right" vertical="center"/>
    </xf>
    <xf numFmtId="3" fontId="7" fillId="3" borderId="20" applyNumberFormat="1" applyFont="1" applyFill="1" applyBorder="1" applyAlignment="1" applyProtection="0">
      <alignment horizontal="right" vertical="center"/>
    </xf>
    <xf numFmtId="3" fontId="7" fillId="2" borderId="20" applyNumberFormat="1" applyFont="1" applyFill="1" applyBorder="1" applyAlignment="1" applyProtection="0">
      <alignment horizontal="right" vertical="center"/>
    </xf>
    <xf numFmtId="49" fontId="7" fillId="2" borderId="15" applyNumberFormat="1" applyFont="1" applyFill="1" applyBorder="1" applyAlignment="1" applyProtection="0">
      <alignment horizontal="left" vertical="center"/>
    </xf>
    <xf numFmtId="3" fontId="7" fillId="4" borderId="15" applyNumberFormat="1" applyFont="1" applyFill="1" applyBorder="1" applyAlignment="1" applyProtection="0">
      <alignment horizontal="right" vertical="center"/>
    </xf>
    <xf numFmtId="3" fontId="7" fillId="3" borderId="15" applyNumberFormat="1" applyFont="1" applyFill="1" applyBorder="1" applyAlignment="1" applyProtection="0">
      <alignment horizontal="right" vertical="center"/>
    </xf>
    <xf numFmtId="3" fontId="7" fillId="2" borderId="15" applyNumberFormat="1" applyFont="1" applyFill="1" applyBorder="1" applyAlignment="1" applyProtection="0">
      <alignment horizontal="right" vertical="center"/>
    </xf>
    <xf numFmtId="3" fontId="7" fillId="4" borderId="16" applyNumberFormat="1" applyFont="1" applyFill="1" applyBorder="1" applyAlignment="1" applyProtection="0">
      <alignment horizontal="right" vertical="center"/>
    </xf>
    <xf numFmtId="3" fontId="7" fillId="3" borderId="16" applyNumberFormat="1" applyFont="1" applyFill="1" applyBorder="1" applyAlignment="1" applyProtection="0">
      <alignment horizontal="right" vertical="center"/>
    </xf>
    <xf numFmtId="3" fontId="7" fillId="2" borderId="16" applyNumberFormat="1" applyFont="1" applyFill="1" applyBorder="1" applyAlignment="1" applyProtection="0">
      <alignment horizontal="right" vertical="center"/>
    </xf>
    <xf numFmtId="3" fontId="7" fillId="2" borderId="4" applyNumberFormat="1" applyFont="1" applyFill="1" applyBorder="1" applyAlignment="1" applyProtection="0">
      <alignment vertical="center"/>
    </xf>
    <xf numFmtId="49" fontId="8" fillId="4" borderId="17" applyNumberFormat="1" applyFont="1" applyFill="1" applyBorder="1" applyAlignment="1" applyProtection="0">
      <alignment horizontal="left" vertical="center"/>
    </xf>
    <xf numFmtId="49" fontId="8" fillId="4" borderId="20" applyNumberFormat="1" applyFont="1" applyFill="1" applyBorder="1" applyAlignment="1" applyProtection="0">
      <alignment horizontal="left" vertical="center"/>
    </xf>
    <xf numFmtId="0" fontId="10" fillId="2" borderId="4" applyNumberFormat="0" applyFont="1" applyFill="1" applyBorder="1" applyAlignment="1" applyProtection="0">
      <alignment vertical="bottom"/>
    </xf>
    <xf numFmtId="0" fontId="10" fillId="2" borderId="5" applyNumberFormat="0" applyFont="1" applyFill="1" applyBorder="1" applyAlignment="1" applyProtection="0">
      <alignment vertical="bottom"/>
    </xf>
    <xf numFmtId="0" fontId="11" fillId="2" borderId="5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11" fillId="2" borderId="10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12" fillId="2" borderId="4" applyNumberFormat="0" applyFont="1" applyFill="1" applyBorder="1" applyAlignment="1" applyProtection="0">
      <alignment horizontal="left" vertical="bottom"/>
    </xf>
    <xf numFmtId="49" fontId="3" fillId="2" borderId="5" applyNumberFormat="1" applyFont="1" applyFill="1" applyBorder="1" applyAlignment="1" applyProtection="0">
      <alignment horizontal="left" vertical="bottom"/>
    </xf>
    <xf numFmtId="0" fontId="12" fillId="2" borderId="5" applyNumberFormat="0" applyFont="1" applyFill="1" applyBorder="1" applyAlignment="1" applyProtection="0">
      <alignment horizontal="left" vertical="bottom"/>
    </xf>
    <xf numFmtId="0" fontId="13" fillId="2" borderId="6" applyNumberFormat="0" applyFont="1" applyFill="1" applyBorder="1" applyAlignment="1" applyProtection="0">
      <alignment horizontal="left" vertical="bottom"/>
    </xf>
    <xf numFmtId="0" fontId="7" fillId="2" borderId="4" applyNumberFormat="0" applyFont="1" applyFill="1" applyBorder="1" applyAlignment="1" applyProtection="0">
      <alignment horizontal="left" vertical="bottom"/>
    </xf>
    <xf numFmtId="0" fontId="14" fillId="2" borderId="5" applyNumberFormat="0" applyFont="1" applyFill="1" applyBorder="1" applyAlignment="1" applyProtection="0">
      <alignment horizontal="left" vertical="bottom"/>
    </xf>
    <xf numFmtId="0" fontId="7" fillId="2" borderId="5" applyNumberFormat="0" applyFont="1" applyFill="1" applyBorder="1" applyAlignment="1" applyProtection="0">
      <alignment horizontal="left" vertical="bottom"/>
    </xf>
    <xf numFmtId="49" fontId="15" fillId="2" borderId="12" applyNumberFormat="1" applyFont="1" applyFill="1" applyBorder="1" applyAlignment="1" applyProtection="0">
      <alignment horizontal="left" vertical="bottom"/>
    </xf>
    <xf numFmtId="0" fontId="16" fillId="2" borderId="12" applyNumberFormat="0" applyFont="1" applyFill="1" applyBorder="1" applyAlignment="1" applyProtection="0">
      <alignment horizontal="left" vertical="bottom"/>
    </xf>
    <xf numFmtId="0" fontId="9" fillId="2" borderId="6" applyNumberFormat="0" applyFont="1" applyFill="1" applyBorder="1" applyAlignment="1" applyProtection="0">
      <alignment horizontal="left" vertical="bottom"/>
    </xf>
    <xf numFmtId="0" fontId="17" fillId="2" borderId="15" applyNumberFormat="0" applyFont="1" applyFill="1" applyBorder="1" applyAlignment="1" applyProtection="0">
      <alignment horizontal="left" vertical="bottom"/>
    </xf>
    <xf numFmtId="49" fontId="17" fillId="2" borderId="15" applyNumberFormat="1" applyFont="1" applyFill="1" applyBorder="1" applyAlignment="1" applyProtection="0">
      <alignment horizontal="right" vertical="bottom"/>
    </xf>
    <xf numFmtId="49" fontId="17" fillId="4" borderId="16" applyNumberFormat="1" applyFont="1" applyFill="1" applyBorder="1" applyAlignment="1" applyProtection="0">
      <alignment horizontal="left" vertical="center" wrapText="1"/>
    </xf>
    <xf numFmtId="0" fontId="17" fillId="4" borderId="16" applyNumberFormat="0" applyFont="1" applyFill="1" applyBorder="1" applyAlignment="1" applyProtection="0">
      <alignment horizontal="left" vertical="center" wrapText="1"/>
    </xf>
    <xf numFmtId="49" fontId="16" fillId="2" borderId="17" applyNumberFormat="1" applyFont="1" applyFill="1" applyBorder="1" applyAlignment="1" applyProtection="0">
      <alignment horizontal="left" vertical="bottom"/>
    </xf>
    <xf numFmtId="0" fontId="16" fillId="2" borderId="17" applyNumberFormat="0" applyFont="1" applyFill="1" applyBorder="1" applyAlignment="1" applyProtection="0">
      <alignment horizontal="right" vertical="bottom"/>
    </xf>
    <xf numFmtId="49" fontId="16" fillId="2" borderId="18" applyNumberFormat="1" applyFont="1" applyFill="1" applyBorder="1" applyAlignment="1" applyProtection="0">
      <alignment horizontal="left" vertical="bottom"/>
    </xf>
    <xf numFmtId="3" fontId="16" fillId="2" borderId="18" applyNumberFormat="1" applyFont="1" applyFill="1" applyBorder="1" applyAlignment="1" applyProtection="0">
      <alignment horizontal="right" vertical="bottom"/>
    </xf>
    <xf numFmtId="49" fontId="16" fillId="2" borderId="19" applyNumberFormat="1" applyFont="1" applyFill="1" applyBorder="1" applyAlignment="1" applyProtection="0">
      <alignment horizontal="left" vertical="bottom"/>
    </xf>
    <xf numFmtId="3" fontId="16" fillId="2" borderId="19" applyNumberFormat="1" applyFont="1" applyFill="1" applyBorder="1" applyAlignment="1" applyProtection="0">
      <alignment horizontal="right" vertical="bottom"/>
    </xf>
    <xf numFmtId="49" fontId="17" fillId="2" borderId="16" applyNumberFormat="1" applyFont="1" applyFill="1" applyBorder="1" applyAlignment="1" applyProtection="0">
      <alignment horizontal="left" vertical="bottom"/>
    </xf>
    <xf numFmtId="3" fontId="17" fillId="2" borderId="16" applyNumberFormat="1" applyFont="1" applyFill="1" applyBorder="1" applyAlignment="1" applyProtection="0">
      <alignment horizontal="right" vertical="bottom"/>
    </xf>
    <xf numFmtId="0" fontId="16" fillId="2" borderId="5" applyNumberFormat="0" applyFont="1" applyFill="1" applyBorder="1" applyAlignment="1" applyProtection="0">
      <alignment horizontal="left" vertical="bottom"/>
    </xf>
    <xf numFmtId="3" fontId="16" fillId="2" borderId="5" applyNumberFormat="1" applyFont="1" applyFill="1" applyBorder="1" applyAlignment="1" applyProtection="0">
      <alignment horizontal="left" vertical="bottom"/>
    </xf>
    <xf numFmtId="49" fontId="17" fillId="4" borderId="5" applyNumberFormat="1" applyFont="1" applyFill="1" applyBorder="1" applyAlignment="1" applyProtection="0">
      <alignment horizontal="left" vertical="center" wrapText="1"/>
    </xf>
    <xf numFmtId="3" fontId="16" fillId="4" borderId="5" applyNumberFormat="1" applyFont="1" applyFill="1" applyBorder="1" applyAlignment="1" applyProtection="0">
      <alignment horizontal="left" vertical="center" wrapText="1"/>
    </xf>
    <xf numFmtId="3" fontId="16" fillId="2" borderId="17" applyNumberFormat="1" applyFont="1" applyFill="1" applyBorder="1" applyAlignment="1" applyProtection="0">
      <alignment horizontal="right" vertical="bottom"/>
    </xf>
    <xf numFmtId="49" fontId="17" fillId="5" borderId="5" applyNumberFormat="1" applyFont="1" applyFill="1" applyBorder="1" applyAlignment="1" applyProtection="0">
      <alignment horizontal="left" vertical="center" wrapText="1"/>
    </xf>
    <xf numFmtId="3" fontId="17" fillId="5" borderId="5" applyNumberFormat="1" applyFont="1" applyFill="1" applyBorder="1" applyAlignment="1" applyProtection="0">
      <alignment horizontal="right" vertical="center" wrapText="1"/>
    </xf>
    <xf numFmtId="0" fontId="18" fillId="2" borderId="5" applyNumberFormat="0" applyFont="1" applyFill="1" applyBorder="1" applyAlignment="1" applyProtection="0">
      <alignment horizontal="left" vertical="bottom"/>
    </xf>
    <xf numFmtId="3" fontId="18" fillId="2" borderId="5" applyNumberFormat="1" applyFont="1" applyFill="1" applyBorder="1" applyAlignment="1" applyProtection="0">
      <alignment horizontal="left" vertical="bottom"/>
    </xf>
    <xf numFmtId="0" fontId="19" fillId="2" borderId="12" applyNumberFormat="0" applyFont="1" applyFill="1" applyBorder="1" applyAlignment="1" applyProtection="0">
      <alignment horizontal="left" vertical="bottom"/>
    </xf>
    <xf numFmtId="0" fontId="0" fillId="2" borderId="10" applyNumberFormat="0" applyFont="1" applyFill="1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11" fillId="2" borderId="2" applyNumberFormat="1" applyFont="1" applyFill="1" applyBorder="1" applyAlignment="1" applyProtection="0">
      <alignment horizontal="left" vertical="bottom"/>
    </xf>
    <xf numFmtId="59" fontId="0" fillId="2" borderId="2" applyNumberFormat="1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49" fontId="11" fillId="2" borderId="5" applyNumberFormat="1" applyFont="1" applyFill="1" applyBorder="1" applyAlignment="1" applyProtection="0">
      <alignment horizontal="left" vertical="bottom"/>
    </xf>
    <xf numFmtId="59" fontId="0" fillId="2" borderId="5" applyNumberFormat="1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bottom"/>
    </xf>
    <xf numFmtId="0" fontId="20" fillId="2" borderId="5" applyNumberFormat="0" applyFont="1" applyFill="1" applyBorder="1" applyAlignment="1" applyProtection="0">
      <alignment vertical="bottom"/>
    </xf>
    <xf numFmtId="0" fontId="20" fillId="2" borderId="6" applyNumberFormat="0" applyFont="1" applyFill="1" applyBorder="1" applyAlignment="1" applyProtection="0">
      <alignment vertical="bottom"/>
    </xf>
    <xf numFmtId="49" fontId="18" fillId="2" borderId="4" applyNumberFormat="1" applyFont="1" applyFill="1" applyBorder="1" applyAlignment="1" applyProtection="0">
      <alignment vertical="bottom"/>
    </xf>
    <xf numFmtId="49" fontId="19" fillId="2" borderId="12" applyNumberFormat="1" applyFont="1" applyFill="1" applyBorder="1" applyAlignment="1" applyProtection="0">
      <alignment horizontal="left" vertical="bottom"/>
    </xf>
    <xf numFmtId="49" fontId="18" fillId="2" borderId="12" applyNumberFormat="1" applyFont="1" applyFill="1" applyBorder="1" applyAlignment="1" applyProtection="0">
      <alignment horizontal="right" vertical="bottom"/>
    </xf>
    <xf numFmtId="49" fontId="19" fillId="2" borderId="4" applyNumberFormat="1" applyFont="1" applyFill="1" applyBorder="1" applyAlignment="1" applyProtection="0">
      <alignment vertical="bottom"/>
    </xf>
    <xf numFmtId="49" fontId="19" fillId="2" borderId="22" applyNumberFormat="1" applyFont="1" applyFill="1" applyBorder="1" applyAlignment="1" applyProtection="0">
      <alignment horizontal="left" vertical="bottom"/>
    </xf>
    <xf numFmtId="3" fontId="19" fillId="2" borderId="22" applyNumberFormat="1" applyFont="1" applyFill="1" applyBorder="1" applyAlignment="1" applyProtection="0">
      <alignment horizontal="right" vertical="bottom"/>
    </xf>
    <xf numFmtId="60" fontId="19" fillId="2" borderId="22" applyNumberFormat="1" applyFont="1" applyFill="1" applyBorder="1" applyAlignment="1" applyProtection="0">
      <alignment horizontal="right" vertical="bottom"/>
    </xf>
    <xf numFmtId="0" fontId="21" fillId="2" borderId="5" applyNumberFormat="0" applyFont="1" applyFill="1" applyBorder="1" applyAlignment="1" applyProtection="0">
      <alignment vertical="bottom"/>
    </xf>
    <xf numFmtId="49" fontId="19" fillId="2" borderId="4" applyNumberFormat="1" applyFont="1" applyFill="1" applyBorder="1" applyAlignment="1" applyProtection="0">
      <alignment horizontal="center" vertical="bottom"/>
    </xf>
    <xf numFmtId="49" fontId="19" fillId="2" borderId="19" applyNumberFormat="1" applyFont="1" applyFill="1" applyBorder="1" applyAlignment="1" applyProtection="0">
      <alignment horizontal="left" vertical="bottom"/>
    </xf>
    <xf numFmtId="3" fontId="19" fillId="2" borderId="19" applyNumberFormat="1" applyFont="1" applyFill="1" applyBorder="1" applyAlignment="1" applyProtection="0">
      <alignment horizontal="right" vertical="bottom"/>
    </xf>
    <xf numFmtId="60" fontId="19" fillId="2" borderId="19" applyNumberFormat="1" applyFont="1" applyFill="1" applyBorder="1" applyAlignment="1" applyProtection="0">
      <alignment horizontal="right" vertical="bottom"/>
    </xf>
    <xf numFmtId="49" fontId="18" fillId="2" borderId="16" applyNumberFormat="1" applyFont="1" applyFill="1" applyBorder="1" applyAlignment="1" applyProtection="0">
      <alignment horizontal="left" vertical="bottom"/>
    </xf>
    <xf numFmtId="3" fontId="18" fillId="2" borderId="16" applyNumberFormat="1" applyFont="1" applyFill="1" applyBorder="1" applyAlignment="1" applyProtection="0">
      <alignment horizontal="right" vertical="bottom"/>
    </xf>
    <xf numFmtId="60" fontId="18" fillId="2" borderId="16" applyNumberFormat="1" applyFont="1" applyFill="1" applyBorder="1" applyAlignment="1" applyProtection="0">
      <alignment horizontal="right" vertical="bottom"/>
    </xf>
    <xf numFmtId="0" fontId="22" fillId="2" borderId="5" applyNumberFormat="0" applyFont="1" applyFill="1" applyBorder="1" applyAlignment="1" applyProtection="0">
      <alignment vertical="bottom"/>
    </xf>
    <xf numFmtId="49" fontId="19" fillId="2" borderId="5" applyNumberFormat="1" applyFont="1" applyFill="1" applyBorder="1" applyAlignment="1" applyProtection="0">
      <alignment horizontal="left" vertical="bottom"/>
    </xf>
    <xf numFmtId="3" fontId="19" fillId="2" borderId="5" applyNumberFormat="1" applyFont="1" applyFill="1" applyBorder="1" applyAlignment="1" applyProtection="0">
      <alignment horizontal="right" vertical="bottom"/>
    </xf>
    <xf numFmtId="60" fontId="19" fillId="2" borderId="5" applyNumberFormat="1" applyFont="1" applyFill="1" applyBorder="1" applyAlignment="1" applyProtection="0">
      <alignment horizontal="right" vertical="bottom"/>
    </xf>
    <xf numFmtId="49" fontId="19" fillId="2" borderId="17" applyNumberFormat="1" applyFont="1" applyFill="1" applyBorder="1" applyAlignment="1" applyProtection="0">
      <alignment horizontal="left" vertical="bottom"/>
    </xf>
    <xf numFmtId="3" fontId="19" fillId="2" borderId="17" applyNumberFormat="1" applyFont="1" applyFill="1" applyBorder="1" applyAlignment="1" applyProtection="0">
      <alignment horizontal="right" vertical="bottom"/>
    </xf>
    <xf numFmtId="60" fontId="19" fillId="2" borderId="17" applyNumberFormat="1" applyFont="1" applyFill="1" applyBorder="1" applyAlignment="1" applyProtection="0">
      <alignment horizontal="right" vertical="bottom"/>
    </xf>
    <xf numFmtId="49" fontId="19" fillId="2" borderId="18" applyNumberFormat="1" applyFont="1" applyFill="1" applyBorder="1" applyAlignment="1" applyProtection="0">
      <alignment horizontal="left" vertical="bottom"/>
    </xf>
    <xf numFmtId="3" fontId="19" fillId="2" borderId="18" applyNumberFormat="1" applyFont="1" applyFill="1" applyBorder="1" applyAlignment="1" applyProtection="0">
      <alignment horizontal="right" vertical="bottom"/>
    </xf>
    <xf numFmtId="60" fontId="19" fillId="2" borderId="18" applyNumberFormat="1" applyFont="1" applyFill="1" applyBorder="1" applyAlignment="1" applyProtection="0">
      <alignment horizontal="right" vertical="bottom"/>
    </xf>
    <xf numFmtId="49" fontId="18" fillId="2" borderId="5" applyNumberFormat="1" applyFont="1" applyFill="1" applyBorder="1" applyAlignment="1" applyProtection="0">
      <alignment horizontal="left" vertical="bottom"/>
    </xf>
    <xf numFmtId="49" fontId="23" fillId="2" borderId="5" applyNumberFormat="1" applyFont="1" applyFill="1" applyBorder="1" applyAlignment="1" applyProtection="0">
      <alignment horizontal="left" vertical="bottom"/>
    </xf>
    <xf numFmtId="4" fontId="23" fillId="2" borderId="5" applyNumberFormat="1" applyFont="1" applyFill="1" applyBorder="1" applyAlignment="1" applyProtection="0">
      <alignment vertical="bottom"/>
    </xf>
    <xf numFmtId="9" fontId="23" fillId="2" borderId="5" applyNumberFormat="1" applyFont="1" applyFill="1" applyBorder="1" applyAlignment="1" applyProtection="0">
      <alignment vertical="bottom"/>
    </xf>
    <xf numFmtId="0" fontId="23" fillId="2" borderId="5" applyNumberFormat="0" applyFont="1" applyFill="1" applyBorder="1" applyAlignment="1" applyProtection="0">
      <alignment vertical="bottom"/>
    </xf>
    <xf numFmtId="59" fontId="23" fillId="2" borderId="5" applyNumberFormat="1" applyFont="1" applyFill="1" applyBorder="1" applyAlignment="1" applyProtection="0">
      <alignment vertical="bottom"/>
    </xf>
    <xf numFmtId="49" fontId="0" fillId="2" borderId="21" applyNumberFormat="1" applyFont="1" applyFill="1" applyBorder="1" applyAlignment="1" applyProtection="0">
      <alignment vertical="bottom"/>
    </xf>
    <xf numFmtId="49" fontId="23" fillId="2" borderId="10" applyNumberFormat="1" applyFont="1" applyFill="1" applyBorder="1" applyAlignment="1" applyProtection="0">
      <alignment horizontal="left" vertical="bottom"/>
    </xf>
    <xf numFmtId="4" fontId="23" fillId="2" borderId="10" applyNumberFormat="1" applyFont="1" applyFill="1" applyBorder="1" applyAlignment="1" applyProtection="0">
      <alignment vertical="bottom"/>
    </xf>
    <xf numFmtId="59" fontId="23" fillId="2" borderId="10" applyNumberFormat="1" applyFont="1" applyFill="1" applyBorder="1" applyAlignment="1" applyProtection="0">
      <alignment vertical="bottom"/>
    </xf>
    <xf numFmtId="0" fontId="23" fillId="2" borderId="10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11" fillId="2" borderId="4" applyNumberFormat="0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center" wrapText="1"/>
    </xf>
    <xf numFmtId="0" fontId="11" fillId="2" borderId="5" applyNumberFormat="0" applyFont="1" applyFill="1" applyBorder="1" applyAlignment="1" applyProtection="0">
      <alignment horizontal="left" vertical="center" wrapText="1"/>
    </xf>
    <xf numFmtId="0" fontId="11" fillId="2" borderId="5" applyNumberFormat="0" applyFont="1" applyFill="1" applyBorder="1" applyAlignment="1" applyProtection="0">
      <alignment vertical="center" wrapText="1"/>
    </xf>
    <xf numFmtId="0" fontId="11" fillId="2" borderId="6" applyNumberFormat="0" applyFont="1" applyFill="1" applyBorder="1" applyAlignment="1" applyProtection="0">
      <alignment vertical="center" wrapText="1"/>
    </xf>
    <xf numFmtId="0" fontId="7" fillId="2" borderId="4" applyNumberFormat="0" applyFont="1" applyFill="1" applyBorder="1" applyAlignment="1" applyProtection="0">
      <alignment horizontal="left" vertical="center"/>
    </xf>
    <xf numFmtId="0" fontId="18" fillId="2" borderId="12" applyNumberFormat="0" applyFont="1" applyFill="1" applyBorder="1" applyAlignment="1" applyProtection="0">
      <alignment horizontal="left" vertical="center" wrapText="1"/>
    </xf>
    <xf numFmtId="49" fontId="18" fillId="2" borderId="12" applyNumberFormat="1" applyFont="1" applyFill="1" applyBorder="1" applyAlignment="1" applyProtection="0">
      <alignment horizontal="right" vertical="center" wrapText="1"/>
    </xf>
    <xf numFmtId="49" fontId="18" fillId="2" borderId="23" applyNumberFormat="1" applyFont="1" applyFill="1" applyBorder="1" applyAlignment="1" applyProtection="0">
      <alignment horizontal="right" vertical="center" wrapText="1"/>
    </xf>
    <xf numFmtId="49" fontId="18" fillId="4" borderId="16" applyNumberFormat="1" applyFont="1" applyFill="1" applyBorder="1" applyAlignment="1" applyProtection="0">
      <alignment horizontal="left" vertical="center" wrapText="1"/>
    </xf>
    <xf numFmtId="0" fontId="19" fillId="4" borderId="16" applyNumberFormat="0" applyFont="1" applyFill="1" applyBorder="1" applyAlignment="1" applyProtection="0">
      <alignment horizontal="left" vertical="center" wrapText="1"/>
    </xf>
    <xf numFmtId="0" fontId="19" fillId="4" borderId="24" applyNumberFormat="0" applyFont="1" applyFill="1" applyBorder="1" applyAlignment="1" applyProtection="0">
      <alignment horizontal="left" vertical="center" wrapText="1"/>
    </xf>
    <xf numFmtId="49" fontId="19" fillId="2" borderId="17" applyNumberFormat="1" applyFont="1" applyFill="1" applyBorder="1" applyAlignment="1" applyProtection="0">
      <alignment vertical="center" wrapText="1"/>
    </xf>
    <xf numFmtId="60" fontId="18" fillId="2" borderId="17" applyNumberFormat="1" applyFont="1" applyFill="1" applyBorder="1" applyAlignment="1" applyProtection="0">
      <alignment horizontal="right" vertical="center" wrapText="1"/>
    </xf>
    <xf numFmtId="60" fontId="18" fillId="2" borderId="25" applyNumberFormat="1" applyFont="1" applyFill="1" applyBorder="1" applyAlignment="1" applyProtection="0">
      <alignment horizontal="right" vertical="center" wrapText="1"/>
    </xf>
    <xf numFmtId="49" fontId="19" fillId="2" borderId="18" applyNumberFormat="1" applyFont="1" applyFill="1" applyBorder="1" applyAlignment="1" applyProtection="0">
      <alignment vertical="center" wrapText="1"/>
    </xf>
    <xf numFmtId="60" fontId="18" fillId="2" borderId="18" applyNumberFormat="1" applyFont="1" applyFill="1" applyBorder="1" applyAlignment="1" applyProtection="0">
      <alignment horizontal="right" vertical="center" wrapText="1"/>
    </xf>
    <xf numFmtId="60" fontId="18" fillId="2" borderId="26" applyNumberFormat="1" applyFont="1" applyFill="1" applyBorder="1" applyAlignment="1" applyProtection="0">
      <alignment horizontal="right" vertical="center" wrapText="1"/>
    </xf>
    <xf numFmtId="49" fontId="19" fillId="2" borderId="20" applyNumberFormat="1" applyFont="1" applyFill="1" applyBorder="1" applyAlignment="1" applyProtection="0">
      <alignment vertical="center" wrapText="1"/>
    </xf>
    <xf numFmtId="60" fontId="18" fillId="2" borderId="20" applyNumberFormat="1" applyFont="1" applyFill="1" applyBorder="1" applyAlignment="1" applyProtection="0">
      <alignment horizontal="right" vertical="center" wrapText="1"/>
    </xf>
    <xf numFmtId="60" fontId="18" fillId="2" borderId="27" applyNumberFormat="1" applyFont="1" applyFill="1" applyBorder="1" applyAlignment="1" applyProtection="0">
      <alignment horizontal="right" vertical="center" wrapText="1"/>
    </xf>
    <xf numFmtId="0" fontId="19" fillId="2" borderId="5" applyNumberFormat="0" applyFont="1" applyFill="1" applyBorder="1" applyAlignment="1" applyProtection="0">
      <alignment vertical="center" wrapText="1"/>
    </xf>
    <xf numFmtId="60" fontId="18" fillId="2" borderId="5" applyNumberFormat="1" applyFont="1" applyFill="1" applyBorder="1" applyAlignment="1" applyProtection="0">
      <alignment horizontal="left" vertical="center" wrapText="1"/>
    </xf>
    <xf numFmtId="60" fontId="18" fillId="2" borderId="6" applyNumberFormat="1" applyFont="1" applyFill="1" applyBorder="1" applyAlignment="1" applyProtection="0">
      <alignment horizontal="left" vertical="center" wrapText="1"/>
    </xf>
    <xf numFmtId="49" fontId="18" fillId="4" borderId="5" applyNumberFormat="1" applyFont="1" applyFill="1" applyBorder="1" applyAlignment="1" applyProtection="0">
      <alignment horizontal="left" vertical="center" wrapText="1"/>
    </xf>
    <xf numFmtId="60" fontId="18" fillId="4" borderId="5" applyNumberFormat="1" applyFont="1" applyFill="1" applyBorder="1" applyAlignment="1" applyProtection="0">
      <alignment horizontal="left" vertical="center" wrapText="1"/>
    </xf>
    <xf numFmtId="60" fontId="18" fillId="4" borderId="6" applyNumberFormat="1" applyFont="1" applyFill="1" applyBorder="1" applyAlignment="1" applyProtection="0">
      <alignment horizontal="left" vertical="center" wrapText="1"/>
    </xf>
    <xf numFmtId="60" fontId="18" fillId="2" borderId="5" applyNumberFormat="1" applyFont="1" applyFill="1" applyBorder="1" applyAlignment="1" applyProtection="0">
      <alignment horizontal="right" vertical="center" wrapText="1"/>
    </xf>
    <xf numFmtId="60" fontId="18" fillId="2" borderId="6" applyNumberFormat="1" applyFont="1" applyFill="1" applyBorder="1" applyAlignment="1" applyProtection="0">
      <alignment horizontal="right" vertical="center" wrapText="1"/>
    </xf>
    <xf numFmtId="0" fontId="7" fillId="2" borderId="21" applyNumberFormat="0" applyFont="1" applyFill="1" applyBorder="1" applyAlignment="1" applyProtection="0">
      <alignment vertical="center"/>
    </xf>
    <xf numFmtId="49" fontId="19" fillId="2" borderId="28" applyNumberFormat="1" applyFont="1" applyFill="1" applyBorder="1" applyAlignment="1" applyProtection="0">
      <alignment vertical="center" wrapText="1"/>
    </xf>
    <xf numFmtId="60" fontId="18" fillId="2" borderId="28" applyNumberFormat="1" applyFont="1" applyFill="1" applyBorder="1" applyAlignment="1" applyProtection="0">
      <alignment horizontal="right" vertical="center" wrapText="1"/>
    </xf>
    <xf numFmtId="60" fontId="18" fillId="2" borderId="29" applyNumberFormat="1" applyFont="1" applyFill="1" applyBorder="1" applyAlignment="1" applyProtection="0">
      <alignment horizontal="right" vertical="center" wrapText="1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4" applyNumberFormat="0" applyFont="1" applyFill="1" applyBorder="1" applyAlignment="1" applyProtection="0">
      <alignment vertical="center"/>
    </xf>
    <xf numFmtId="0" fontId="7" fillId="2" borderId="5" applyNumberFormat="0" applyFont="1" applyFill="1" applyBorder="1" applyAlignment="1" applyProtection="0">
      <alignment vertical="bottom"/>
    </xf>
    <xf numFmtId="0" fontId="24" fillId="2" borderId="4" applyNumberFormat="0" applyFont="1" applyFill="1" applyBorder="1" applyAlignment="1" applyProtection="0">
      <alignment vertical="center"/>
    </xf>
    <xf numFmtId="0" fontId="25" fillId="2" borderId="12" applyNumberFormat="0" applyFont="1" applyFill="1" applyBorder="1" applyAlignment="1" applyProtection="0">
      <alignment vertical="bottom"/>
    </xf>
    <xf numFmtId="49" fontId="25" fillId="2" borderId="12" applyNumberFormat="1" applyFont="1" applyFill="1" applyBorder="1" applyAlignment="1" applyProtection="0">
      <alignment horizontal="right" vertical="bottom"/>
    </xf>
    <xf numFmtId="0" fontId="26" fillId="2" borderId="5" applyNumberFormat="0" applyFont="1" applyFill="1" applyBorder="1" applyAlignment="1" applyProtection="0">
      <alignment vertical="bottom"/>
    </xf>
    <xf numFmtId="0" fontId="24" fillId="2" borderId="4" applyNumberFormat="0" applyFont="1" applyFill="1" applyBorder="1" applyAlignment="1" applyProtection="0">
      <alignment horizontal="center" vertical="center"/>
    </xf>
    <xf numFmtId="49" fontId="25" fillId="4" borderId="16" applyNumberFormat="1" applyFont="1" applyFill="1" applyBorder="1" applyAlignment="1" applyProtection="0">
      <alignment horizontal="left" vertical="center"/>
    </xf>
    <xf numFmtId="0" fontId="25" fillId="4" borderId="16" applyNumberFormat="1" applyFont="1" applyFill="1" applyBorder="1" applyAlignment="1" applyProtection="0">
      <alignment horizontal="right" vertical="center"/>
    </xf>
    <xf numFmtId="49" fontId="24" fillId="2" borderId="4" applyNumberFormat="1" applyFont="1" applyFill="1" applyBorder="1" applyAlignment="1" applyProtection="0">
      <alignment horizontal="center" vertical="center"/>
    </xf>
    <xf numFmtId="49" fontId="24" fillId="2" borderId="17" applyNumberFormat="1" applyFont="1" applyFill="1" applyBorder="1" applyAlignment="1" applyProtection="0">
      <alignment horizontal="left" vertical="bottom"/>
    </xf>
    <xf numFmtId="0" fontId="24" fillId="2" borderId="17" applyNumberFormat="1" applyFont="1" applyFill="1" applyBorder="1" applyAlignment="1" applyProtection="0">
      <alignment horizontal="right" vertical="bottom"/>
    </xf>
    <xf numFmtId="49" fontId="24" fillId="2" borderId="18" applyNumberFormat="1" applyFont="1" applyFill="1" applyBorder="1" applyAlignment="1" applyProtection="0">
      <alignment horizontal="left" vertical="bottom"/>
    </xf>
    <xf numFmtId="0" fontId="24" fillId="2" borderId="18" applyNumberFormat="1" applyFont="1" applyFill="1" applyBorder="1" applyAlignment="1" applyProtection="0">
      <alignment horizontal="right" vertical="bottom"/>
    </xf>
    <xf numFmtId="49" fontId="24" fillId="2" borderId="19" applyNumberFormat="1" applyFont="1" applyFill="1" applyBorder="1" applyAlignment="1" applyProtection="0">
      <alignment horizontal="left" vertical="center" wrapText="1"/>
    </xf>
    <xf numFmtId="0" fontId="24" fillId="2" borderId="19" applyNumberFormat="1" applyFont="1" applyFill="1" applyBorder="1" applyAlignment="1" applyProtection="0">
      <alignment horizontal="right" vertical="bottom"/>
    </xf>
    <xf numFmtId="49" fontId="25" fillId="2" borderId="16" applyNumberFormat="1" applyFont="1" applyFill="1" applyBorder="1" applyAlignment="1" applyProtection="0">
      <alignment horizontal="left" vertical="bottom"/>
    </xf>
    <xf numFmtId="0" fontId="25" fillId="2" borderId="16" applyNumberFormat="1" applyFont="1" applyFill="1" applyBorder="1" applyAlignment="1" applyProtection="0">
      <alignment horizontal="right" vertical="bottom"/>
    </xf>
    <xf numFmtId="0" fontId="25" fillId="2" borderId="5" applyNumberFormat="0" applyFont="1" applyFill="1" applyBorder="1" applyAlignment="1" applyProtection="0">
      <alignment horizontal="left" vertical="bottom"/>
    </xf>
    <xf numFmtId="0" fontId="25" fillId="2" borderId="5" applyNumberFormat="0" applyFont="1" applyFill="1" applyBorder="1" applyAlignment="1" applyProtection="0">
      <alignment horizontal="right" vertical="bottom"/>
    </xf>
    <xf numFmtId="49" fontId="24" fillId="2" borderId="12" applyNumberFormat="1" applyFont="1" applyFill="1" applyBorder="1" applyAlignment="1" applyProtection="0">
      <alignment horizontal="left" vertical="bottom"/>
    </xf>
    <xf numFmtId="0" fontId="24" fillId="2" borderId="12" applyNumberFormat="1" applyFont="1" applyFill="1" applyBorder="1" applyAlignment="1" applyProtection="0">
      <alignment horizontal="right" vertical="bottom"/>
    </xf>
    <xf numFmtId="49" fontId="25" fillId="2" borderId="16" applyNumberFormat="1" applyFont="1" applyFill="1" applyBorder="1" applyAlignment="1" applyProtection="0">
      <alignment vertical="center" wrapText="1"/>
    </xf>
    <xf numFmtId="0" fontId="25" fillId="2" borderId="5" applyNumberFormat="0" applyFont="1" applyFill="1" applyBorder="1" applyAlignment="1" applyProtection="0">
      <alignment vertical="center" wrapText="1"/>
    </xf>
    <xf numFmtId="49" fontId="24" fillId="2" borderId="17" applyNumberFormat="1" applyFont="1" applyFill="1" applyBorder="1" applyAlignment="1" applyProtection="0">
      <alignment vertical="bottom"/>
    </xf>
    <xf numFmtId="49" fontId="24" fillId="2" borderId="17" applyNumberFormat="1" applyFont="1" applyFill="1" applyBorder="1" applyAlignment="1" applyProtection="0">
      <alignment horizontal="right" vertical="bottom"/>
    </xf>
    <xf numFmtId="49" fontId="24" fillId="2" borderId="18" applyNumberFormat="1" applyFont="1" applyFill="1" applyBorder="1" applyAlignment="1" applyProtection="0">
      <alignment vertical="bottom"/>
    </xf>
    <xf numFmtId="49" fontId="24" fillId="2" borderId="18" applyNumberFormat="1" applyFont="1" applyFill="1" applyBorder="1" applyAlignment="1" applyProtection="0">
      <alignment horizontal="right" vertical="bottom"/>
    </xf>
    <xf numFmtId="49" fontId="24" fillId="2" borderId="19" applyNumberFormat="1" applyFont="1" applyFill="1" applyBorder="1" applyAlignment="1" applyProtection="0">
      <alignment vertical="bottom"/>
    </xf>
    <xf numFmtId="49" fontId="25" fillId="2" borderId="16" applyNumberFormat="1" applyFont="1" applyFill="1" applyBorder="1" applyAlignment="1" applyProtection="0">
      <alignment vertical="bottom"/>
    </xf>
    <xf numFmtId="0" fontId="25" fillId="2" borderId="5" applyNumberFormat="0" applyFont="1" applyFill="1" applyBorder="1" applyAlignment="1" applyProtection="0">
      <alignment vertical="bottom"/>
    </xf>
    <xf numFmtId="49" fontId="25" fillId="4" borderId="5" applyNumberFormat="1" applyFont="1" applyFill="1" applyBorder="1" applyAlignment="1" applyProtection="0">
      <alignment vertical="center"/>
    </xf>
    <xf numFmtId="0" fontId="25" fillId="4" borderId="5" applyNumberFormat="1" applyFont="1" applyFill="1" applyBorder="1" applyAlignment="1" applyProtection="0">
      <alignment horizontal="right" vertical="center"/>
    </xf>
    <xf numFmtId="49" fontId="24" fillId="2" borderId="12" applyNumberFormat="1" applyFont="1" applyFill="1" applyBorder="1" applyAlignment="1" applyProtection="0">
      <alignment vertical="bottom"/>
    </xf>
    <xf numFmtId="0" fontId="25" fillId="2" borderId="12" applyNumberFormat="1" applyFont="1" applyFill="1" applyBorder="1" applyAlignment="1" applyProtection="0">
      <alignment horizontal="right" vertical="bottom"/>
    </xf>
    <xf numFmtId="0" fontId="16" fillId="2" borderId="4" applyNumberFormat="0" applyFont="1" applyFill="1" applyBorder="1" applyAlignment="1" applyProtection="0">
      <alignment vertical="center"/>
    </xf>
    <xf numFmtId="0" fontId="16" fillId="2" borderId="5" applyNumberFormat="0" applyFont="1" applyFill="1" applyBorder="1" applyAlignment="1" applyProtection="0">
      <alignment vertical="bottom"/>
    </xf>
    <xf numFmtId="0" fontId="27" fillId="2" borderId="5" applyNumberFormat="0" applyFont="1" applyFill="1" applyBorder="1" applyAlignment="1" applyProtection="0">
      <alignment vertical="bottom"/>
    </xf>
    <xf numFmtId="0" fontId="27" fillId="2" borderId="6" applyNumberFormat="0" applyFont="1" applyFill="1" applyBorder="1" applyAlignment="1" applyProtection="0">
      <alignment vertical="bottom"/>
    </xf>
    <xf numFmtId="49" fontId="7" fillId="2" borderId="5" applyNumberFormat="1" applyFont="1" applyFill="1" applyBorder="1" applyAlignment="1" applyProtection="0">
      <alignment vertical="bottom"/>
    </xf>
    <xf numFmtId="0" fontId="27" fillId="2" borderId="4" applyNumberFormat="0" applyFont="1" applyFill="1" applyBorder="1" applyAlignment="1" applyProtection="0">
      <alignment vertical="center"/>
    </xf>
    <xf numFmtId="0" fontId="27" fillId="2" borderId="21" applyNumberFormat="0" applyFont="1" applyFill="1" applyBorder="1" applyAlignment="1" applyProtection="0">
      <alignment vertical="center"/>
    </xf>
    <xf numFmtId="0" fontId="27" fillId="2" borderId="10" applyNumberFormat="0" applyFont="1" applyFill="1" applyBorder="1" applyAlignment="1" applyProtection="0">
      <alignment vertical="bottom"/>
    </xf>
    <xf numFmtId="0" fontId="27" fillId="2" borderId="1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7" fillId="2" borderId="4" applyNumberFormat="0" applyFont="1" applyFill="1" applyBorder="1" applyAlignment="1" applyProtection="0">
      <alignment vertical="bottom"/>
    </xf>
    <xf numFmtId="0" fontId="7" fillId="2" borderId="6" applyNumberFormat="0" applyFont="1" applyFill="1" applyBorder="1" applyAlignment="1" applyProtection="0">
      <alignment vertical="bottom"/>
    </xf>
    <xf numFmtId="0" fontId="19" fillId="2" borderId="4" applyNumberFormat="0" applyFont="1" applyFill="1" applyBorder="1" applyAlignment="1" applyProtection="0">
      <alignment vertical="bottom"/>
    </xf>
    <xf numFmtId="0" fontId="19" fillId="2" borderId="5" applyNumberFormat="0" applyFont="1" applyFill="1" applyBorder="1" applyAlignment="1" applyProtection="0">
      <alignment vertical="bottom"/>
    </xf>
    <xf numFmtId="0" fontId="19" fillId="2" borderId="6" applyNumberFormat="0" applyFont="1" applyFill="1" applyBorder="1" applyAlignment="1" applyProtection="0">
      <alignment vertical="bottom"/>
    </xf>
    <xf numFmtId="49" fontId="18" fillId="2" borderId="30" applyNumberFormat="1" applyFont="1" applyFill="1" applyBorder="1" applyAlignment="1" applyProtection="0">
      <alignment vertical="bottom"/>
    </xf>
    <xf numFmtId="49" fontId="18" fillId="2" borderId="31" applyNumberFormat="1" applyFont="1" applyFill="1" applyBorder="1" applyAlignment="1" applyProtection="0">
      <alignment vertical="bottom"/>
    </xf>
    <xf numFmtId="49" fontId="18" fillId="2" borderId="32" applyNumberFormat="1" applyFont="1" applyFill="1" applyBorder="1" applyAlignment="1" applyProtection="0">
      <alignment vertical="bottom"/>
    </xf>
    <xf numFmtId="0" fontId="18" fillId="2" borderId="31" applyNumberFormat="0" applyFont="1" applyFill="1" applyBorder="1" applyAlignment="1" applyProtection="0">
      <alignment vertical="bottom"/>
    </xf>
    <xf numFmtId="49" fontId="18" fillId="2" borderId="13" applyNumberFormat="1" applyFont="1" applyFill="1" applyBorder="1" applyAlignment="1" applyProtection="0">
      <alignment vertical="bottom"/>
    </xf>
    <xf numFmtId="0" fontId="18" fillId="2" borderId="33" applyNumberFormat="0" applyFont="1" applyFill="1" applyBorder="1" applyAlignment="1" applyProtection="0">
      <alignment vertical="bottom"/>
    </xf>
    <xf numFmtId="49" fontId="18" fillId="2" borderId="33" applyNumberFormat="1" applyFont="1" applyFill="1" applyBorder="1" applyAlignment="1" applyProtection="0">
      <alignment vertical="bottom"/>
    </xf>
    <xf numFmtId="49" fontId="18" fillId="2" borderId="34" applyNumberFormat="1" applyFont="1" applyFill="1" applyBorder="1" applyAlignment="1" applyProtection="0">
      <alignment vertical="bottom"/>
    </xf>
    <xf numFmtId="0" fontId="19" fillId="2" borderId="22" applyNumberFormat="0" applyFont="1" applyFill="1" applyBorder="1" applyAlignment="1" applyProtection="0">
      <alignment vertical="bottom"/>
    </xf>
    <xf numFmtId="3" fontId="19" fillId="2" borderId="22" applyNumberFormat="1" applyFont="1" applyFill="1" applyBorder="1" applyAlignment="1" applyProtection="0">
      <alignment vertical="bottom"/>
    </xf>
    <xf numFmtId="0" fontId="19" fillId="2" borderId="35" applyNumberFormat="0" applyFont="1" applyFill="1" applyBorder="1" applyAlignment="1" applyProtection="0">
      <alignment vertical="bottom"/>
    </xf>
    <xf numFmtId="0" fontId="19" fillId="2" borderId="18" applyNumberFormat="0" applyFont="1" applyFill="1" applyBorder="1" applyAlignment="1" applyProtection="0">
      <alignment vertical="bottom"/>
    </xf>
    <xf numFmtId="3" fontId="19" fillId="2" borderId="18" applyNumberFormat="1" applyFont="1" applyFill="1" applyBorder="1" applyAlignment="1" applyProtection="0">
      <alignment vertical="bottom"/>
    </xf>
    <xf numFmtId="0" fontId="19" fillId="2" borderId="26" applyNumberFormat="0" applyFont="1" applyFill="1" applyBorder="1" applyAlignment="1" applyProtection="0">
      <alignment vertical="bottom"/>
    </xf>
    <xf numFmtId="0" fontId="19" fillId="2" borderId="20" applyNumberFormat="0" applyFont="1" applyFill="1" applyBorder="1" applyAlignment="1" applyProtection="0">
      <alignment vertical="bottom"/>
    </xf>
    <xf numFmtId="3" fontId="19" fillId="2" borderId="20" applyNumberFormat="1" applyFont="1" applyFill="1" applyBorder="1" applyAlignment="1" applyProtection="0">
      <alignment vertical="bottom"/>
    </xf>
    <xf numFmtId="0" fontId="19" fillId="2" borderId="27" applyNumberFormat="0" applyFont="1" applyFill="1" applyBorder="1" applyAlignment="1" applyProtection="0">
      <alignment vertical="bottom"/>
    </xf>
    <xf numFmtId="3" fontId="19" fillId="2" borderId="5" applyNumberFormat="1" applyFont="1" applyFill="1" applyBorder="1" applyAlignment="1" applyProtection="0">
      <alignment vertical="bottom"/>
    </xf>
    <xf numFmtId="3" fontId="19" fillId="2" borderId="33" applyNumberFormat="1" applyFont="1" applyFill="1" applyBorder="1" applyAlignment="1" applyProtection="0">
      <alignment vertical="bottom"/>
    </xf>
    <xf numFmtId="0" fontId="19" fillId="2" borderId="33" applyNumberFormat="0" applyFont="1" applyFill="1" applyBorder="1" applyAlignment="1" applyProtection="0">
      <alignment vertical="bottom"/>
    </xf>
    <xf numFmtId="0" fontId="19" fillId="2" borderId="34" applyNumberFormat="0" applyFont="1" applyFill="1" applyBorder="1" applyAlignment="1" applyProtection="0">
      <alignment vertical="bottom"/>
    </xf>
    <xf numFmtId="0" fontId="19" fillId="2" borderId="21" applyNumberFormat="0" applyFont="1" applyFill="1" applyBorder="1" applyAlignment="1" applyProtection="0">
      <alignment vertical="bottom"/>
    </xf>
    <xf numFmtId="0" fontId="19" fillId="2" borderId="28" applyNumberFormat="0" applyFont="1" applyFill="1" applyBorder="1" applyAlignment="1" applyProtection="0">
      <alignment vertical="bottom"/>
    </xf>
    <xf numFmtId="3" fontId="19" fillId="2" borderId="28" applyNumberFormat="1" applyFont="1" applyFill="1" applyBorder="1" applyAlignment="1" applyProtection="0">
      <alignment vertical="bottom"/>
    </xf>
    <xf numFmtId="0" fontId="19" fillId="2" borderId="29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19" fillId="2" borderId="12" applyNumberFormat="0" applyFont="1" applyFill="1" applyBorder="1" applyAlignment="1" applyProtection="0">
      <alignment horizontal="right" vertical="bottom"/>
    </xf>
    <xf numFmtId="0" fontId="18" fillId="2" borderId="12" applyNumberFormat="0" applyFont="1" applyFill="1" applyBorder="1" applyAlignment="1" applyProtection="0">
      <alignment horizontal="right" vertical="bottom"/>
    </xf>
    <xf numFmtId="0" fontId="18" fillId="2" borderId="12" applyNumberFormat="0" applyFont="1" applyFill="1" applyBorder="1" applyAlignment="1" applyProtection="0">
      <alignment vertical="bottom"/>
    </xf>
    <xf numFmtId="49" fontId="19" fillId="2" borderId="16" applyNumberFormat="1" applyFont="1" applyFill="1" applyBorder="1" applyAlignment="1" applyProtection="0">
      <alignment horizontal="left" vertical="bottom"/>
    </xf>
    <xf numFmtId="49" fontId="18" fillId="2" borderId="16" applyNumberFormat="1" applyFont="1" applyFill="1" applyBorder="1" applyAlignment="1" applyProtection="0">
      <alignment horizontal="right" vertical="bottom"/>
    </xf>
    <xf numFmtId="49" fontId="0" fillId="2" borderId="16" applyNumberFormat="1" applyFont="1" applyFill="1" applyBorder="1" applyAlignment="1" applyProtection="0">
      <alignment vertical="bottom"/>
    </xf>
    <xf numFmtId="49" fontId="19" fillId="2" borderId="12" applyNumberFormat="1" applyFont="1" applyFill="1" applyBorder="1" applyAlignment="1" applyProtection="0">
      <alignment vertical="center" wrapText="1"/>
    </xf>
    <xf numFmtId="0" fontId="19" fillId="2" borderId="19" applyNumberFormat="0" applyFont="1" applyFill="1" applyBorder="1" applyAlignment="1" applyProtection="0">
      <alignment vertical="bottom"/>
    </xf>
    <xf numFmtId="0" fontId="18" fillId="2" borderId="16" applyNumberFormat="0" applyFont="1" applyFill="1" applyBorder="1" applyAlignment="1" applyProtection="0">
      <alignment vertical="bottom"/>
    </xf>
    <xf numFmtId="0" fontId="19" fillId="2" borderId="4" applyNumberFormat="0" applyFont="1" applyFill="1" applyBorder="1" applyAlignment="1" applyProtection="0">
      <alignment horizontal="center" vertical="bottom"/>
    </xf>
    <xf numFmtId="49" fontId="19" fillId="2" borderId="17" applyNumberFormat="1" applyFont="1" applyFill="1" applyBorder="1" applyAlignment="1" applyProtection="0">
      <alignment vertical="bottom"/>
    </xf>
    <xf numFmtId="0" fontId="19" fillId="2" borderId="17" applyNumberFormat="0" applyFont="1" applyFill="1" applyBorder="1" applyAlignment="1" applyProtection="0">
      <alignment vertical="bottom"/>
    </xf>
    <xf numFmtId="0" fontId="28" fillId="2" borderId="4" applyNumberFormat="0" applyFont="1" applyFill="1" applyBorder="1" applyAlignment="1" applyProtection="0">
      <alignment vertical="bottom"/>
    </xf>
    <xf numFmtId="0" fontId="28" fillId="2" borderId="5" applyNumberFormat="0" applyFont="1" applyFill="1" applyBorder="1" applyAlignment="1" applyProtection="0">
      <alignment vertical="bottom"/>
    </xf>
    <xf numFmtId="4" fontId="28" fillId="2" borderId="5" applyNumberFormat="1" applyFont="1" applyFill="1" applyBorder="1" applyAlignment="1" applyProtection="0">
      <alignment vertical="bottom"/>
    </xf>
    <xf numFmtId="9" fontId="28" fillId="2" borderId="5" applyNumberFormat="1" applyFont="1" applyFill="1" applyBorder="1" applyAlignment="1" applyProtection="0">
      <alignment vertical="bottom"/>
    </xf>
    <xf numFmtId="0" fontId="28" fillId="2" borderId="4" applyNumberFormat="0" applyFont="1" applyFill="1" applyBorder="1" applyAlignment="1" applyProtection="0">
      <alignment vertical="center"/>
    </xf>
    <xf numFmtId="49" fontId="7" fillId="2" borderId="5" applyNumberFormat="1" applyFont="1" applyFill="1" applyBorder="1" applyAlignment="1" applyProtection="0">
      <alignment horizontal="left" vertical="center"/>
    </xf>
    <xf numFmtId="4" fontId="28" fillId="2" borderId="5" applyNumberFormat="1" applyFont="1" applyFill="1" applyBorder="1" applyAlignment="1" applyProtection="0">
      <alignment vertical="center"/>
    </xf>
    <xf numFmtId="59" fontId="28" fillId="2" borderId="5" applyNumberFormat="1" applyFont="1" applyFill="1" applyBorder="1" applyAlignment="1" applyProtection="0">
      <alignment vertical="center"/>
    </xf>
    <xf numFmtId="0" fontId="28" fillId="2" borderId="5" applyNumberFormat="0" applyFont="1" applyFill="1" applyBorder="1" applyAlignment="1" applyProtection="0">
      <alignment vertical="center"/>
    </xf>
    <xf numFmtId="49" fontId="27" fillId="2" borderId="5" applyNumberFormat="1" applyFont="1" applyFill="1" applyBorder="1" applyAlignment="1" applyProtection="0">
      <alignment horizontal="left" vertical="bottom"/>
    </xf>
    <xf numFmtId="4" fontId="0" fillId="2" borderId="5" applyNumberFormat="1" applyFont="1" applyFill="1" applyBorder="1" applyAlignment="1" applyProtection="0">
      <alignment vertical="bottom"/>
    </xf>
    <xf numFmtId="4" fontId="27" fillId="2" borderId="5" applyNumberFormat="1" applyFont="1" applyFill="1" applyBorder="1" applyAlignment="1" applyProtection="0">
      <alignment vertical="bottom"/>
    </xf>
    <xf numFmtId="59" fontId="27" fillId="2" borderId="5" applyNumberFormat="1" applyFont="1" applyFill="1" applyBorder="1" applyAlignment="1" applyProtection="0">
      <alignment vertical="bottom"/>
    </xf>
    <xf numFmtId="49" fontId="28" fillId="2" borderId="5" applyNumberFormat="1" applyFont="1" applyFill="1" applyBorder="1" applyAlignment="1" applyProtection="0">
      <alignment horizontal="left" vertical="bottom"/>
    </xf>
    <xf numFmtId="59" fontId="28" fillId="2" borderId="5" applyNumberFormat="1" applyFont="1" applyFill="1" applyBorder="1" applyAlignment="1" applyProtection="0">
      <alignment vertical="bottom"/>
    </xf>
    <xf numFmtId="0" fontId="28" fillId="2" borderId="6" applyNumberFormat="0" applyFont="1" applyFill="1" applyBorder="1" applyAlignment="1" applyProtection="0">
      <alignment vertical="bottom"/>
    </xf>
    <xf numFmtId="49" fontId="28" fillId="2" borderId="10" applyNumberFormat="1" applyFont="1" applyFill="1" applyBorder="1" applyAlignment="1" applyProtection="0">
      <alignment horizontal="left" vertical="bottom"/>
    </xf>
    <xf numFmtId="4" fontId="28" fillId="2" borderId="10" applyNumberFormat="1" applyFont="1" applyFill="1" applyBorder="1" applyAlignment="1" applyProtection="0">
      <alignment vertical="bottom"/>
    </xf>
    <xf numFmtId="59" fontId="28" fillId="2" borderId="10" applyNumberFormat="1" applyFont="1" applyFill="1" applyBorder="1" applyAlignment="1" applyProtection="0">
      <alignment vertical="bottom"/>
    </xf>
    <xf numFmtId="0" fontId="28" fillId="2" borderId="10" applyNumberFormat="0" applyFont="1" applyFill="1" applyBorder="1" applyAlignment="1" applyProtection="0">
      <alignment vertical="bottom"/>
    </xf>
    <xf numFmtId="0" fontId="28" fillId="2" borderId="1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3dfdb"/>
      <rgbColor rgb="ffdadada"/>
      <rgbColor rgb="ff003868"/>
      <rgbColor rgb="ffe6e7e8"/>
      <rgbColor rgb="ffa8a8a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11"/>
  <sheetViews>
    <sheetView workbookViewId="0" showGridLines="0" defaultGridColor="1"/>
  </sheetViews>
  <sheetFormatPr defaultColWidth="10.8333" defaultRowHeight="12" customHeight="1" outlineLevelRow="0" outlineLevelCol="0"/>
  <cols>
    <col min="1" max="1" width="104.852" style="1" customWidth="1"/>
    <col min="2" max="2" width="77.1719" style="1" customWidth="1"/>
    <col min="3" max="5" width="10.8516" style="1" customWidth="1"/>
    <col min="6" max="16384" width="10.8516" style="1" customWidth="1"/>
  </cols>
  <sheetData>
    <row r="1" ht="60" customHeight="1">
      <c r="A1" s="2"/>
      <c r="B1" s="3"/>
      <c r="C1" s="3"/>
      <c r="D1" s="3"/>
      <c r="E1" s="4"/>
    </row>
    <row r="2" ht="35.1" customHeight="1">
      <c r="A2" s="5"/>
      <c r="B2" s="6"/>
      <c r="C2" s="6"/>
      <c r="D2" s="6"/>
      <c r="E2" s="7"/>
    </row>
    <row r="3" ht="30" customHeight="1">
      <c r="A3" t="s" s="8">
        <v>0</v>
      </c>
      <c r="B3" s="6"/>
      <c r="C3" s="6"/>
      <c r="D3" s="6"/>
      <c r="E3" s="7"/>
    </row>
    <row r="4" ht="30" customHeight="1">
      <c r="A4" s="9"/>
      <c r="B4" s="6"/>
      <c r="C4" s="6"/>
      <c r="D4" s="6"/>
      <c r="E4" s="7"/>
    </row>
    <row r="5" ht="30" customHeight="1">
      <c r="A5" t="s" s="10">
        <v>1</v>
      </c>
      <c r="B5" s="6"/>
      <c r="C5" s="6"/>
      <c r="D5" s="6"/>
      <c r="E5" s="7"/>
    </row>
    <row r="6" ht="30" customHeight="1">
      <c r="A6" t="s" s="11">
        <v>2</v>
      </c>
      <c r="B6" s="6"/>
      <c r="C6" s="6"/>
      <c r="D6" s="6"/>
      <c r="E6" s="7"/>
    </row>
    <row r="7" ht="30" customHeight="1">
      <c r="A7" t="s" s="11">
        <v>3</v>
      </c>
      <c r="B7" s="6"/>
      <c r="C7" s="6"/>
      <c r="D7" s="6"/>
      <c r="E7" s="7"/>
    </row>
    <row r="8" ht="30" customHeight="1">
      <c r="A8" t="s" s="11">
        <v>4</v>
      </c>
      <c r="B8" s="6"/>
      <c r="C8" s="6"/>
      <c r="D8" s="6"/>
      <c r="E8" s="7"/>
    </row>
    <row r="9" ht="30" customHeight="1">
      <c r="A9" t="s" s="11">
        <v>5</v>
      </c>
      <c r="B9" s="6"/>
      <c r="C9" s="6"/>
      <c r="D9" s="6"/>
      <c r="E9" s="7"/>
    </row>
    <row r="10" ht="30" customHeight="1">
      <c r="A10" t="s" s="11">
        <v>6</v>
      </c>
      <c r="B10" s="6"/>
      <c r="C10" s="6"/>
      <c r="D10" s="6"/>
      <c r="E10" s="7"/>
    </row>
    <row r="11" ht="30" customHeight="1">
      <c r="A11" t="s" s="12">
        <v>7</v>
      </c>
      <c r="B11" s="13"/>
      <c r="C11" s="13"/>
      <c r="D11" s="13"/>
      <c r="E11" s="14"/>
    </row>
  </sheetData>
  <hyperlinks>
    <hyperlink ref="A5" location="'Liquiditätsplan'!R1C1" tooltip="" display="Liquiditätsplan"/>
    <hyperlink ref="A6" location="'Plan-Bilanz'!R1C1" tooltip="" display="Plan-Bilanz"/>
    <hyperlink ref="A7" location="'Plan-Erfolgsrechnung'!R1C1" tooltip="" display="Plan-Erfolgsrechnung"/>
    <hyperlink ref="A8" location="'Kennzahlen'!R1C1" tooltip="" display="Kennzahlen"/>
    <hyperlink ref="A9" location="'Plan-Kapitalflussrechnung'!R1C1" tooltip="" display="Plan-Kapitalflussrechnung"/>
    <hyperlink ref="A10" location="'Investitionsplan'!R1C1" tooltip="" display="Investitionsplan"/>
    <hyperlink ref="A11" location="'Budgetkontrolle'!R1C1" tooltip="" display="Budgetkontrolle"/>
  </hyperlinks>
  <pageMargins left="0.511811" right="0.511811" top="0.551181" bottom="0.23622" header="0.314961" footer="0.511811"/>
  <pageSetup firstPageNumber="1" fitToHeight="1" fitToWidth="1" scale="7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C48"/>
  <sheetViews>
    <sheetView workbookViewId="0" showGridLines="0" defaultGridColor="1"/>
  </sheetViews>
  <sheetFormatPr defaultColWidth="10.8333" defaultRowHeight="12" customHeight="1" outlineLevelRow="0" outlineLevelCol="0"/>
  <cols>
    <col min="1" max="1" width="4.35156" style="15" customWidth="1"/>
    <col min="2" max="2" width="48.6719" style="15" customWidth="1"/>
    <col min="3" max="28" width="9.35156" style="15" customWidth="1"/>
    <col min="29" max="29" width="10.8516" style="15" customWidth="1"/>
    <col min="30" max="16384" width="10.8516" style="15" customWidth="1"/>
  </cols>
  <sheetData>
    <row r="1" ht="60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ht="35.1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ht="30" customHeight="1">
      <c r="A3" s="16"/>
      <c r="B3" t="s" s="17">
        <v>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7"/>
    </row>
    <row r="4" ht="20.1" customHeight="1">
      <c r="A4" s="1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ht="20.1" customHeight="1">
      <c r="A5" s="20"/>
      <c r="B5" s="21"/>
      <c r="C5" t="s" s="22">
        <v>9</v>
      </c>
      <c r="D5" s="23"/>
      <c r="E5" t="s" s="24">
        <v>10</v>
      </c>
      <c r="F5" s="23"/>
      <c r="G5" t="s" s="24">
        <v>11</v>
      </c>
      <c r="H5" s="23"/>
      <c r="I5" t="s" s="24">
        <v>12</v>
      </c>
      <c r="J5" s="23"/>
      <c r="K5" t="s" s="24">
        <v>13</v>
      </c>
      <c r="L5" s="23"/>
      <c r="M5" t="s" s="24">
        <v>14</v>
      </c>
      <c r="N5" s="23"/>
      <c r="O5" t="s" s="24">
        <v>15</v>
      </c>
      <c r="P5" s="23"/>
      <c r="Q5" t="s" s="24">
        <v>16</v>
      </c>
      <c r="R5" s="23"/>
      <c r="S5" t="s" s="24">
        <v>17</v>
      </c>
      <c r="T5" s="23"/>
      <c r="U5" t="s" s="24">
        <v>18</v>
      </c>
      <c r="V5" s="23"/>
      <c r="W5" t="s" s="24">
        <v>19</v>
      </c>
      <c r="X5" s="23"/>
      <c r="Y5" t="s" s="24">
        <v>20</v>
      </c>
      <c r="Z5" s="23"/>
      <c r="AA5" t="s" s="24">
        <v>21</v>
      </c>
      <c r="AB5" s="25"/>
      <c r="AC5" s="7"/>
    </row>
    <row r="6" ht="15" customHeight="1">
      <c r="A6" s="20"/>
      <c r="B6" s="26"/>
      <c r="C6" t="s" s="27">
        <v>22</v>
      </c>
      <c r="D6" t="s" s="27">
        <v>23</v>
      </c>
      <c r="E6" t="s" s="27">
        <v>24</v>
      </c>
      <c r="F6" t="s" s="27">
        <v>25</v>
      </c>
      <c r="G6" t="s" s="27">
        <v>24</v>
      </c>
      <c r="H6" t="s" s="27">
        <v>25</v>
      </c>
      <c r="I6" t="s" s="27">
        <v>24</v>
      </c>
      <c r="J6" t="s" s="27">
        <v>25</v>
      </c>
      <c r="K6" t="s" s="27">
        <v>24</v>
      </c>
      <c r="L6" t="s" s="27">
        <v>25</v>
      </c>
      <c r="M6" t="s" s="27">
        <v>24</v>
      </c>
      <c r="N6" t="s" s="27">
        <v>25</v>
      </c>
      <c r="O6" t="s" s="27">
        <v>24</v>
      </c>
      <c r="P6" t="s" s="27">
        <v>25</v>
      </c>
      <c r="Q6" t="s" s="27">
        <v>24</v>
      </c>
      <c r="R6" t="s" s="27">
        <v>25</v>
      </c>
      <c r="S6" t="s" s="27">
        <v>24</v>
      </c>
      <c r="T6" t="s" s="27">
        <v>25</v>
      </c>
      <c r="U6" t="s" s="27">
        <v>24</v>
      </c>
      <c r="V6" t="s" s="27">
        <v>25</v>
      </c>
      <c r="W6" t="s" s="27">
        <v>24</v>
      </c>
      <c r="X6" t="s" s="27">
        <v>25</v>
      </c>
      <c r="Y6" t="s" s="27">
        <v>24</v>
      </c>
      <c r="Z6" t="s" s="27">
        <v>25</v>
      </c>
      <c r="AA6" t="s" s="27">
        <v>24</v>
      </c>
      <c r="AB6" t="s" s="27">
        <v>25</v>
      </c>
      <c r="AC6" s="28"/>
    </row>
    <row r="7" ht="15" customHeight="1">
      <c r="A7" s="20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28"/>
    </row>
    <row r="8" ht="15" customHeight="1">
      <c r="A8" s="20"/>
      <c r="B8" t="s" s="31">
        <v>26</v>
      </c>
      <c r="C8" s="32">
        <f>SUM(E8,G8,I8,K8,M8,O8,Q8,S8,U8,W8,Y8,AA8)</f>
        <v>0</v>
      </c>
      <c r="D8" s="33">
        <f>SUM(F8,H8,J8,L8,N8,P8,R8,T8,V8,X8,Z8,AB8)</f>
        <v>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28"/>
    </row>
    <row r="9" ht="15" customHeight="1">
      <c r="A9" t="s" s="35">
        <v>27</v>
      </c>
      <c r="B9" t="s" s="36">
        <v>28</v>
      </c>
      <c r="C9" s="37">
        <f>SUM(E9,G9,I9,K9,M9,O9,Q9,S9,U9,W9,Y9,AA9)</f>
        <v>0</v>
      </c>
      <c r="D9" s="38">
        <f>SUM(F9,H9,J9,L9,N9,P9,R9,T9,V9,X9,Z9,AB9)</f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28"/>
    </row>
    <row r="10" ht="15" customHeight="1">
      <c r="A10" t="s" s="35">
        <v>27</v>
      </c>
      <c r="B10" t="s" s="36">
        <v>29</v>
      </c>
      <c r="C10" s="37">
        <f>SUM(E10,G10,I10,K10,M10,O10,Q10,S10,U10,W10,Y10,AA10)</f>
        <v>0</v>
      </c>
      <c r="D10" s="38">
        <f>SUM(F10,H10,J10,L10,N10,P10,R10,T10,V10,X10,Z10,AB10)</f>
        <v>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28"/>
    </row>
    <row r="11" ht="15" customHeight="1">
      <c r="A11" t="s" s="35">
        <v>27</v>
      </c>
      <c r="B11" t="s" s="36">
        <v>30</v>
      </c>
      <c r="C11" s="37">
        <f>SUM(E11,G11,I11,K11,M11,O11,Q11,S11,U11,W11,Y11,AA11)</f>
        <v>0</v>
      </c>
      <c r="D11" s="38">
        <f>SUM(F11,H11,J11,L11,N11,P11,R11,T11,V11,X11,Z11,AB11)</f>
        <v>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28"/>
    </row>
    <row r="12" ht="15" customHeight="1">
      <c r="A12" t="s" s="35">
        <v>27</v>
      </c>
      <c r="B12" t="s" s="40">
        <v>31</v>
      </c>
      <c r="C12" s="41">
        <f>SUM(E12,G12,I12,K12,M12,O12,Q12,S12,U12,W12,Y12,AA12)</f>
        <v>0</v>
      </c>
      <c r="D12" s="42">
        <f>SUM(F12,H12,J12,L12,N12,P12,R12,T12,V12,X12,Z12,AB12)</f>
        <v>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28"/>
    </row>
    <row r="13" ht="15" customHeight="1">
      <c r="A13" t="s" s="35">
        <v>32</v>
      </c>
      <c r="B13" t="s" s="44">
        <v>33</v>
      </c>
      <c r="C13" s="45">
        <f>SUM(C8:C12)</f>
        <v>0</v>
      </c>
      <c r="D13" s="46">
        <f>SUM(D8:D12)</f>
        <v>0</v>
      </c>
      <c r="E13" s="47">
        <f>SUM(E8:E12)</f>
        <v>0</v>
      </c>
      <c r="F13" s="47">
        <f>SUM(F8:F12)</f>
        <v>0</v>
      </c>
      <c r="G13" s="47">
        <f>SUM(G8:G12)</f>
        <v>0</v>
      </c>
      <c r="H13" s="47">
        <f>SUM(H8:H12)</f>
        <v>0</v>
      </c>
      <c r="I13" s="47">
        <f>SUM(I8:I12)</f>
        <v>0</v>
      </c>
      <c r="J13" s="47">
        <f>SUM(J8:J12)</f>
        <v>0</v>
      </c>
      <c r="K13" s="47">
        <f>SUM(K8:K12)</f>
        <v>0</v>
      </c>
      <c r="L13" s="47">
        <f>SUM(L8:L12)</f>
        <v>0</v>
      </c>
      <c r="M13" s="47">
        <f>SUM(M8:M12)</f>
        <v>0</v>
      </c>
      <c r="N13" s="47">
        <f>SUM(N8:N12)</f>
        <v>0</v>
      </c>
      <c r="O13" s="47">
        <f>SUM(O8:O12)</f>
        <v>0</v>
      </c>
      <c r="P13" s="47">
        <f>SUM(P8:P12)</f>
        <v>0</v>
      </c>
      <c r="Q13" s="47">
        <f>SUM(Q8:Q12)</f>
        <v>0</v>
      </c>
      <c r="R13" s="47">
        <f>SUM(R8:R12)</f>
        <v>0</v>
      </c>
      <c r="S13" s="47">
        <f>SUM(S8:S12)</f>
        <v>0</v>
      </c>
      <c r="T13" s="47">
        <f>SUM(T8:T12)</f>
        <v>0</v>
      </c>
      <c r="U13" s="47">
        <f>SUM(U8:U12)</f>
        <v>0</v>
      </c>
      <c r="V13" s="47">
        <f>SUM(V8:V12)</f>
        <v>0</v>
      </c>
      <c r="W13" s="47">
        <f>SUM(W8:W12)</f>
        <v>0</v>
      </c>
      <c r="X13" s="47">
        <f>SUM(X8:X12)</f>
        <v>0</v>
      </c>
      <c r="Y13" s="47">
        <f>SUM(Y8:Y12)</f>
        <v>0</v>
      </c>
      <c r="Z13" s="47">
        <f>SUM(Z8:Z12)</f>
        <v>0</v>
      </c>
      <c r="AA13" s="47">
        <f>SUM(AA8:AA12)</f>
        <v>0</v>
      </c>
      <c r="AB13" s="47">
        <f>SUM(AB8:AB12)</f>
        <v>0</v>
      </c>
      <c r="AC13" s="28"/>
    </row>
    <row r="14" ht="15" customHeight="1">
      <c r="A14" s="48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28"/>
    </row>
    <row r="15" ht="15" customHeight="1">
      <c r="A15" t="s" s="35">
        <v>27</v>
      </c>
      <c r="B15" t="s" s="31">
        <v>34</v>
      </c>
      <c r="C15" s="32">
        <f>SUM(E15,G15,I15,K15,M15,O15,Q15,S15,U15,W15,Y15,AA15)</f>
        <v>0</v>
      </c>
      <c r="D15" s="33">
        <f>SUM(F15,H15,J15,L15,N15,P15,R15,T15,V15,X15,Z15,AB15)</f>
        <v>0</v>
      </c>
      <c r="E15" s="34"/>
      <c r="F15" t="s" s="51">
        <v>35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28"/>
    </row>
    <row r="16" ht="15" customHeight="1">
      <c r="A16" t="s" s="35">
        <v>27</v>
      </c>
      <c r="B16" t="s" s="36">
        <v>36</v>
      </c>
      <c r="C16" s="37">
        <f>SUM(E16,G16,I16,K16,M16,O16,Q16,S16,U16,W16,Y16,AA16)</f>
        <v>0</v>
      </c>
      <c r="D16" s="38">
        <f>SUM(F16,H16,J16,L16,N16,P16,R16,T16,V16,X16,Z16,AB16)</f>
        <v>0</v>
      </c>
      <c r="E16" s="39"/>
      <c r="F16" t="s" s="52">
        <v>35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28"/>
    </row>
    <row r="17" ht="15" customHeight="1">
      <c r="A17" t="s" s="35">
        <v>27</v>
      </c>
      <c r="B17" t="s" s="36">
        <v>37</v>
      </c>
      <c r="C17" s="37">
        <f>SUM(E17,G17,I17,K17,M17,O17,Q17,S17,U17,W17,Y17,AA17)</f>
        <v>0</v>
      </c>
      <c r="D17" s="38">
        <f>SUM(F17,H17,J17,L17,N17,P17,R17,T17,V17,X17,Z17,AB17)</f>
        <v>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28"/>
    </row>
    <row r="18" ht="15" customHeight="1">
      <c r="A18" t="s" s="35">
        <v>27</v>
      </c>
      <c r="B18" t="s" s="36">
        <v>38</v>
      </c>
      <c r="C18" s="37">
        <f>SUM(E18,G18,I18,K18,M18,O18,Q18,S18,U18,W18,Y18,AA18)</f>
        <v>0</v>
      </c>
      <c r="D18" s="38">
        <f>SUM(F18,H18,J18,L18,N18,P18,R18,T18,V18,X18,Z18,AB18)</f>
        <v>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28"/>
    </row>
    <row r="19" ht="15" customHeight="1">
      <c r="A19" t="s" s="35">
        <v>27</v>
      </c>
      <c r="B19" t="s" s="36">
        <v>39</v>
      </c>
      <c r="C19" s="37">
        <f>SUM(E19,G19,I19,K19,M19,O19,Q19,S19,U19,W19,Y19,AA19)</f>
        <v>0</v>
      </c>
      <c r="D19" s="38">
        <f>SUM(F19,H19,J19,L19,N19,P19,R19,T19,V19,X19,Z19,AB19)</f>
        <v>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28"/>
    </row>
    <row r="20" ht="15" customHeight="1">
      <c r="A20" t="s" s="35">
        <v>27</v>
      </c>
      <c r="B20" t="s" s="36">
        <v>40</v>
      </c>
      <c r="C20" s="37">
        <f>SUM(E20,G20,I20,K20,M20,O20,Q20,S20,U20,W20,Y20,AA20)</f>
        <v>0</v>
      </c>
      <c r="D20" s="38">
        <f>SUM(F20,H20,J20,L20,N20,P20,R20,T20,V20,X20,Z20,AB20)</f>
        <v>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28"/>
    </row>
    <row r="21" ht="15" customHeight="1">
      <c r="A21" t="s" s="35">
        <v>27</v>
      </c>
      <c r="B21" t="s" s="36">
        <v>41</v>
      </c>
      <c r="C21" s="37">
        <f>SUM(E21,G21,I21,K21,M21,O21,Q21,S21,U21,W21,Y21,AA21)</f>
        <v>0</v>
      </c>
      <c r="D21" s="38">
        <f>SUM(F21,H21,J21,L21,N21,P21,R21,T21,V21,X21,Z21,AB21)</f>
        <v>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28"/>
    </row>
    <row r="22" ht="15" customHeight="1">
      <c r="A22" t="s" s="35">
        <v>27</v>
      </c>
      <c r="B22" t="s" s="36">
        <v>42</v>
      </c>
      <c r="C22" s="37">
        <f>SUM(E22,G22,I22,K22,M22,O22,Q22,S22,U22,W22,Y22,AA22)</f>
        <v>0</v>
      </c>
      <c r="D22" s="38">
        <f>SUM(F22,H22,J22,L22,N22,P22,R22,T22,V22,X22,Z22,AB22)</f>
        <v>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28"/>
    </row>
    <row r="23" ht="15" customHeight="1">
      <c r="A23" t="s" s="35">
        <v>27</v>
      </c>
      <c r="B23" t="s" s="40">
        <v>43</v>
      </c>
      <c r="C23" s="41">
        <f>SUM(E23,G23,I23,K23,M23,O23,Q23,S23,U23,W23,Y23,AA23)</f>
        <v>0</v>
      </c>
      <c r="D23" s="42">
        <f>SUM(F23,H23,J23,L23,N23,P23,R23,T23,V23,X23,Z23,AB23)</f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28"/>
    </row>
    <row r="24" ht="15" customHeight="1">
      <c r="A24" t="s" s="35">
        <v>32</v>
      </c>
      <c r="B24" t="s" s="44">
        <v>44</v>
      </c>
      <c r="C24" s="45">
        <f>SUM(E24,G24,I24,K24,M24,O24,Q24,S24,U24,W24,Y24,AA24)</f>
        <v>0</v>
      </c>
      <c r="D24" s="46">
        <f>SUM(D15:D23)</f>
        <v>0</v>
      </c>
      <c r="E24" s="47">
        <f>SUM(E15:E23)</f>
        <v>0</v>
      </c>
      <c r="F24" s="47">
        <f>SUM(F15:F23)</f>
        <v>0</v>
      </c>
      <c r="G24" s="47">
        <f>SUM(G15:G23)</f>
        <v>0</v>
      </c>
      <c r="H24" s="47">
        <f>SUM(H15:H23)</f>
        <v>0</v>
      </c>
      <c r="I24" s="47">
        <f>SUM(I15:I23)</f>
        <v>0</v>
      </c>
      <c r="J24" s="47">
        <f>SUM(J15:J23)</f>
        <v>0</v>
      </c>
      <c r="K24" s="47">
        <f>SUM(K15:K23)</f>
        <v>0</v>
      </c>
      <c r="L24" s="47">
        <f>SUM(L15:L23)</f>
        <v>0</v>
      </c>
      <c r="M24" s="47">
        <f>SUM(M15:M23)</f>
        <v>0</v>
      </c>
      <c r="N24" s="47">
        <f>SUM(N15:N23)</f>
        <v>0</v>
      </c>
      <c r="O24" s="47">
        <f>SUM(O15:O23)</f>
        <v>0</v>
      </c>
      <c r="P24" s="47">
        <f>SUM(P15:P23)</f>
        <v>0</v>
      </c>
      <c r="Q24" s="47">
        <f>SUM(Q15:Q23)</f>
        <v>0</v>
      </c>
      <c r="R24" s="47">
        <f>SUM(R15:R23)</f>
        <v>0</v>
      </c>
      <c r="S24" s="47">
        <f>SUM(S15:S23)</f>
        <v>0</v>
      </c>
      <c r="T24" s="47">
        <f>SUM(T15:T23)</f>
        <v>0</v>
      </c>
      <c r="U24" s="47">
        <f>SUM(U15:U23)</f>
        <v>0</v>
      </c>
      <c r="V24" s="47">
        <f>SUM(V15:V23)</f>
        <v>0</v>
      </c>
      <c r="W24" s="47">
        <f>SUM(W15:W23)</f>
        <v>0</v>
      </c>
      <c r="X24" s="47">
        <f>SUM(X15:X23)</f>
        <v>0</v>
      </c>
      <c r="Y24" s="47">
        <f>SUM(Y15:Y23)</f>
        <v>0</v>
      </c>
      <c r="Z24" s="47">
        <f>SUM(Z15:Z23)</f>
        <v>0</v>
      </c>
      <c r="AA24" s="47">
        <f>SUM(AA15:AA23)</f>
        <v>0</v>
      </c>
      <c r="AB24" s="47">
        <f>SUM(AB15:AB23)</f>
        <v>0</v>
      </c>
      <c r="AC24" s="28"/>
    </row>
    <row r="25" ht="15" customHeight="1">
      <c r="A25" s="48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</row>
    <row r="26" ht="15" customHeight="1">
      <c r="A26" t="s" s="35">
        <v>32</v>
      </c>
      <c r="B26" t="s" s="44">
        <v>45</v>
      </c>
      <c r="C26" s="45">
        <f>C13-C24</f>
        <v>0</v>
      </c>
      <c r="D26" s="46">
        <f>D13-D24</f>
        <v>0</v>
      </c>
      <c r="E26" s="47">
        <f>E13-E24</f>
        <v>0</v>
      </c>
      <c r="F26" s="47">
        <f>F13-F24</f>
        <v>0</v>
      </c>
      <c r="G26" s="47">
        <f>G13-G24</f>
        <v>0</v>
      </c>
      <c r="H26" s="47">
        <f>H13-H24</f>
        <v>0</v>
      </c>
      <c r="I26" s="47">
        <f>I13-I24</f>
        <v>0</v>
      </c>
      <c r="J26" s="47">
        <f>J13-J24</f>
        <v>0</v>
      </c>
      <c r="K26" s="47">
        <f>K13-K24</f>
        <v>0</v>
      </c>
      <c r="L26" s="47">
        <f>L13-L24</f>
        <v>0</v>
      </c>
      <c r="M26" s="47">
        <f>M13-M24</f>
        <v>0</v>
      </c>
      <c r="N26" s="47">
        <f>N13-N24</f>
        <v>0</v>
      </c>
      <c r="O26" s="47">
        <f>O13-O24</f>
        <v>0</v>
      </c>
      <c r="P26" s="47">
        <f>P13-P24</f>
        <v>0</v>
      </c>
      <c r="Q26" s="47">
        <f>Q13-Q24</f>
        <v>0</v>
      </c>
      <c r="R26" s="47">
        <f>R13-R24</f>
        <v>0</v>
      </c>
      <c r="S26" s="47">
        <f>S13-S24</f>
        <v>0</v>
      </c>
      <c r="T26" s="47">
        <f>T13-T24</f>
        <v>0</v>
      </c>
      <c r="U26" s="47">
        <f>U13-U24</f>
        <v>0</v>
      </c>
      <c r="V26" s="47">
        <f>V13-V24</f>
        <v>0</v>
      </c>
      <c r="W26" s="47">
        <f>W13-W24</f>
        <v>0</v>
      </c>
      <c r="X26" s="47">
        <f>X13-X24</f>
        <v>0</v>
      </c>
      <c r="Y26" s="47">
        <f>Y13-Y24</f>
        <v>0</v>
      </c>
      <c r="Z26" s="47">
        <f>Z13-Z24</f>
        <v>0</v>
      </c>
      <c r="AA26" s="47">
        <f>AA13-AA24</f>
        <v>0</v>
      </c>
      <c r="AB26" s="47">
        <f>AB13-AB24</f>
        <v>0</v>
      </c>
      <c r="AC26" s="28"/>
    </row>
    <row r="27" ht="15" customHeight="1">
      <c r="A27" s="48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28"/>
    </row>
    <row r="28" ht="15" customHeight="1">
      <c r="A28" t="s" s="35">
        <v>27</v>
      </c>
      <c r="B28" t="s" s="31">
        <v>46</v>
      </c>
      <c r="C28" s="32">
        <f>SUM(E28,G28,I28,K28,M28,O28,Q28,S28,U28,W28,Y28,AA28)</f>
        <v>0</v>
      </c>
      <c r="D28" s="33">
        <f>SUM(F28,H28,J28,L28,N28,P28,R28,T28,V28,X28,Z28,AB28)</f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28"/>
    </row>
    <row r="29" ht="15" customHeight="1">
      <c r="A29" t="s" s="35">
        <v>27</v>
      </c>
      <c r="B29" t="s" s="36">
        <v>47</v>
      </c>
      <c r="C29" s="37">
        <f>SUM(E29,G29,I29,K29,M29,O29,Q29,S29,U29,W29,Y29,AA29)</f>
        <v>0</v>
      </c>
      <c r="D29" s="38">
        <f>SUM(F29,H29,J29,L29,N29,P29,R29,T29,V29,X29,Z29,AB29)</f>
        <v>0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28"/>
    </row>
    <row r="30" ht="15" customHeight="1">
      <c r="A30" t="s" s="35">
        <v>27</v>
      </c>
      <c r="B30" t="s" s="36">
        <v>48</v>
      </c>
      <c r="C30" s="37">
        <f>SUM(E30,G30,I30,K30,M30,O30,Q30,S30,U30,W30,Y30,AA30)</f>
        <v>0</v>
      </c>
      <c r="D30" s="38">
        <f>SUM(F30,H30,J30,L30,N30,P30,R30,T30,V30,X30,Z30,AB30)</f>
        <v>0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28"/>
    </row>
    <row r="31" ht="15" customHeight="1">
      <c r="A31" t="s" s="35">
        <v>27</v>
      </c>
      <c r="B31" t="s" s="36">
        <v>49</v>
      </c>
      <c r="C31" s="37">
        <f>SUM(E31,G31,I31,K31,M31,O31,Q31,S31,U31,W31,Y31,AA31)</f>
        <v>0</v>
      </c>
      <c r="D31" s="38">
        <f>SUM(F31,H31,J31,L31,N31,P31,R31,T31,V31,X31,Z31,AB31)</f>
        <v>0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28"/>
    </row>
    <row r="32" ht="15" customHeight="1">
      <c r="A32" t="s" s="35">
        <v>50</v>
      </c>
      <c r="B32" t="s" s="36">
        <v>51</v>
      </c>
      <c r="C32" s="37">
        <f>SUM(E32,G32,I32,K32,M32,O32,Q32,S32,U32,W32,Y32,AA32)</f>
        <v>0</v>
      </c>
      <c r="D32" s="38">
        <f>SUM(F32,H32,J32,L32,N32,P32,R32,T32,V32,X32,Z32,AB32)</f>
        <v>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28"/>
    </row>
    <row r="33" ht="15" customHeight="1">
      <c r="A33" t="s" s="35">
        <v>50</v>
      </c>
      <c r="B33" t="s" s="36">
        <v>52</v>
      </c>
      <c r="C33" s="37">
        <f>SUM(E33,G33,I33,K33,M33,O33,Q33,S33,U33,W33,Y33,AA33)</f>
        <v>0</v>
      </c>
      <c r="D33" s="38">
        <f>SUM(F33,H33,J33,L33,N33,P33,R33,T33,V33,X33,Z33,AB33)</f>
        <v>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28"/>
    </row>
    <row r="34" ht="15" customHeight="1">
      <c r="A34" t="s" s="35">
        <v>50</v>
      </c>
      <c r="B34" t="s" s="36">
        <v>53</v>
      </c>
      <c r="C34" s="37">
        <f>SUM(E34,G34,I34,K34,M34,O34,Q34,S34,U34,W34,Y34,AA34)</f>
        <v>0</v>
      </c>
      <c r="D34" s="38">
        <f>SUM(F34,H34,J34,L34,N34,P34,R34,T34,V34,X34,Z34,AB34)</f>
        <v>0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28"/>
    </row>
    <row r="35" ht="15" customHeight="1">
      <c r="A35" t="s" s="35">
        <v>50</v>
      </c>
      <c r="B35" t="s" s="55">
        <v>54</v>
      </c>
      <c r="C35" s="56">
        <f>SUM(E35,G35,I35,K35,M35,O35,Q35,S35,U35,W35,Y35,AA35)</f>
        <v>0</v>
      </c>
      <c r="D35" s="57">
        <f>SUM(F35,H35,J35,L35,N35,P35,R35,T35,V35,X35,Z35,AB35)</f>
        <v>0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28"/>
    </row>
    <row r="36" ht="15" customHeight="1">
      <c r="A36" s="48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28"/>
    </row>
    <row r="37" ht="15" customHeight="1">
      <c r="A37" t="s" s="35">
        <v>32</v>
      </c>
      <c r="B37" t="s" s="44">
        <v>55</v>
      </c>
      <c r="C37" s="45">
        <f>C26+SUM(C28:C31)-SUM(C32:C35)</f>
        <v>0</v>
      </c>
      <c r="D37" s="46">
        <f>D26+SUM(D28:D31)-SUM(D32:D35)</f>
        <v>0</v>
      </c>
      <c r="E37" s="47">
        <f>E26+SUM(E28:E31)-SUM(E32:E35)</f>
        <v>0</v>
      </c>
      <c r="F37" s="47">
        <f>F26+SUM(F28:F31)-SUM(F32:F35)</f>
        <v>0</v>
      </c>
      <c r="G37" s="47">
        <f>G26+SUM(G28:G31)-SUM(G32:G35)</f>
        <v>0</v>
      </c>
      <c r="H37" s="47">
        <f>H26+SUM(H28:H31)-SUM(H32:H35)</f>
        <v>0</v>
      </c>
      <c r="I37" s="47">
        <f>I26+SUM(I28:I31)-SUM(I32:I35)</f>
        <v>0</v>
      </c>
      <c r="J37" s="47">
        <f>J26+SUM(J28:J31)-SUM(J32:J35)</f>
        <v>0</v>
      </c>
      <c r="K37" s="47">
        <f>K26+SUM(K28:K31)-SUM(K32:K35)</f>
        <v>0</v>
      </c>
      <c r="L37" s="47">
        <f>L26+SUM(L28:L31)-SUM(L32:L35)</f>
        <v>0</v>
      </c>
      <c r="M37" s="47">
        <f>M26+SUM(M28:M31)-SUM(M32:M35)</f>
        <v>0</v>
      </c>
      <c r="N37" s="47">
        <f>N26+SUM(N28:N31)-SUM(N32:N35)</f>
        <v>0</v>
      </c>
      <c r="O37" s="47">
        <f>O26+SUM(O28:O31)-SUM(O32:O35)</f>
        <v>0</v>
      </c>
      <c r="P37" s="47">
        <f>P26+SUM(P28:P31)-SUM(P32:P35)</f>
        <v>0</v>
      </c>
      <c r="Q37" s="47">
        <f>Q26+SUM(Q28:Q31)-SUM(Q32:Q35)</f>
        <v>0</v>
      </c>
      <c r="R37" s="47">
        <f>R26+SUM(R28:R31)-SUM(R32:R35)</f>
        <v>0</v>
      </c>
      <c r="S37" s="47">
        <f>S26+SUM(S28:S31)-SUM(S32:S35)</f>
        <v>0</v>
      </c>
      <c r="T37" s="47">
        <f>T26+SUM(T28:T31)-SUM(T32:T35)</f>
        <v>0</v>
      </c>
      <c r="U37" s="47">
        <f>U26+SUM(U28:U31)-SUM(U32:U35)</f>
        <v>0</v>
      </c>
      <c r="V37" s="47">
        <f>V26+SUM(V28:V31)-SUM(V32:V35)</f>
        <v>0</v>
      </c>
      <c r="W37" s="47">
        <f>W26+SUM(W28:W31)-SUM(W32:W35)</f>
        <v>0</v>
      </c>
      <c r="X37" s="47">
        <f>X26+SUM(X28:X31)-SUM(X32:X35)</f>
        <v>0</v>
      </c>
      <c r="Y37" s="47">
        <f>Y26+SUM(Y28:Y31)-SUM(Y32:Y35)</f>
        <v>0</v>
      </c>
      <c r="Z37" s="47">
        <f>Z26+SUM(Z28:Z31)-SUM(Z32:Z35)</f>
        <v>0</v>
      </c>
      <c r="AA37" s="47">
        <f>AA26+SUM(AA28:AA31)-SUM(AA32:AA35)</f>
        <v>0</v>
      </c>
      <c r="AB37" s="47">
        <f>AB26+SUM(AB28:AB31)-SUM(AB32:AB35)</f>
        <v>0</v>
      </c>
      <c r="AC37" s="28"/>
    </row>
    <row r="38" ht="15" customHeight="1">
      <c r="A38" s="48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28"/>
    </row>
    <row r="39" ht="15" customHeight="1">
      <c r="A39" t="s" s="35">
        <v>27</v>
      </c>
      <c r="B39" t="s" s="59">
        <v>56</v>
      </c>
      <c r="C39" s="60">
        <f>E39</f>
        <v>0</v>
      </c>
      <c r="D39" s="61">
        <f>F39</f>
        <v>0</v>
      </c>
      <c r="E39" s="62">
        <v>0</v>
      </c>
      <c r="F39" s="62">
        <v>0</v>
      </c>
      <c r="G39" s="62">
        <f>E40</f>
        <v>0</v>
      </c>
      <c r="H39" s="62">
        <f>F40</f>
        <v>0</v>
      </c>
      <c r="I39" s="62">
        <f>G40</f>
        <v>0</v>
      </c>
      <c r="J39" s="62">
        <f>H40</f>
        <v>0</v>
      </c>
      <c r="K39" s="62">
        <f>I40</f>
        <v>0</v>
      </c>
      <c r="L39" s="62">
        <f>J40</f>
        <v>0</v>
      </c>
      <c r="M39" s="62">
        <f>K40</f>
        <v>0</v>
      </c>
      <c r="N39" s="62">
        <f>L40</f>
        <v>0</v>
      </c>
      <c r="O39" s="62">
        <f>M40</f>
        <v>0</v>
      </c>
      <c r="P39" s="62">
        <f>N40</f>
        <v>0</v>
      </c>
      <c r="Q39" s="62">
        <f>O40</f>
        <v>0</v>
      </c>
      <c r="R39" s="62">
        <f>P40</f>
        <v>0</v>
      </c>
      <c r="S39" s="62">
        <f>Q40</f>
        <v>0</v>
      </c>
      <c r="T39" s="62">
        <f>R40</f>
        <v>0</v>
      </c>
      <c r="U39" s="62">
        <f>S40</f>
        <v>0</v>
      </c>
      <c r="V39" s="62">
        <f>T40</f>
        <v>0</v>
      </c>
      <c r="W39" s="62">
        <f>U40</f>
        <v>0</v>
      </c>
      <c r="X39" s="62">
        <f>V40</f>
        <v>0</v>
      </c>
      <c r="Y39" s="62">
        <f>W40</f>
        <v>0</v>
      </c>
      <c r="Z39" s="62">
        <f>X40</f>
        <v>0</v>
      </c>
      <c r="AA39" s="62">
        <f>Y40</f>
        <v>0</v>
      </c>
      <c r="AB39" s="62">
        <f>Z40</f>
        <v>0</v>
      </c>
      <c r="AC39" s="28"/>
    </row>
    <row r="40" ht="15" customHeight="1">
      <c r="A40" t="s" s="35">
        <v>32</v>
      </c>
      <c r="B40" t="s" s="44">
        <v>57</v>
      </c>
      <c r="C40" s="63">
        <f>SUM(C37:C39)</f>
        <v>0</v>
      </c>
      <c r="D40" s="64">
        <f>SUM(D37:D39)</f>
        <v>0</v>
      </c>
      <c r="E40" s="65">
        <f>SUM(E37+E39)</f>
        <v>0</v>
      </c>
      <c r="F40" s="65">
        <f>SUM(F37+F39)</f>
        <v>0</v>
      </c>
      <c r="G40" s="65">
        <f>SUM(G37+G39)</f>
        <v>0</v>
      </c>
      <c r="H40" s="65">
        <f>SUM(H37+H39)</f>
        <v>0</v>
      </c>
      <c r="I40" s="65">
        <f>SUM(I37+I39)</f>
        <v>0</v>
      </c>
      <c r="J40" s="65">
        <f>SUM(J37+J39)</f>
        <v>0</v>
      </c>
      <c r="K40" s="65">
        <f>SUM(K37+K39)</f>
        <v>0</v>
      </c>
      <c r="L40" s="65">
        <f>SUM(L37+L39)</f>
        <v>0</v>
      </c>
      <c r="M40" s="65">
        <f>SUM(M37+M39)</f>
        <v>0</v>
      </c>
      <c r="N40" s="65">
        <f>SUM(N37+N39)</f>
        <v>0</v>
      </c>
      <c r="O40" s="65">
        <f>SUM(O37+O39)</f>
        <v>0</v>
      </c>
      <c r="P40" s="65">
        <f>SUM(P37+P39)</f>
        <v>0</v>
      </c>
      <c r="Q40" s="65">
        <f>SUM(Q37+Q39)</f>
        <v>0</v>
      </c>
      <c r="R40" s="65">
        <f>SUM(R37+R39)</f>
        <v>0</v>
      </c>
      <c r="S40" s="65">
        <f>SUM(S37+S39)</f>
        <v>0</v>
      </c>
      <c r="T40" s="65">
        <f>SUM(T37+T39)</f>
        <v>0</v>
      </c>
      <c r="U40" s="65">
        <f>SUM(U37+U39)</f>
        <v>0</v>
      </c>
      <c r="V40" s="65">
        <f>SUM(V37+V39)</f>
        <v>0</v>
      </c>
      <c r="W40" s="65">
        <f>SUM(W37+W39)</f>
        <v>0</v>
      </c>
      <c r="X40" s="65">
        <f>SUM(X37+X39)</f>
        <v>0</v>
      </c>
      <c r="Y40" s="65">
        <f>SUM(Y37+Y39)</f>
        <v>0</v>
      </c>
      <c r="Z40" s="65">
        <f>SUM(Z37+Z39)</f>
        <v>0</v>
      </c>
      <c r="AA40" s="65">
        <f>SUM(AA37+AA39)</f>
        <v>0</v>
      </c>
      <c r="AB40" s="65">
        <f>SUM(AB37+AB39)</f>
        <v>0</v>
      </c>
      <c r="AC40" s="28"/>
    </row>
    <row r="41" ht="15" customHeight="1">
      <c r="A41" s="20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7"/>
    </row>
    <row r="42" ht="15" customHeight="1">
      <c r="A42" s="66"/>
      <c r="B42" t="s" s="67">
        <v>58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7"/>
    </row>
    <row r="43" ht="15" customHeight="1">
      <c r="A43" s="66"/>
      <c r="B43" t="s" s="68">
        <v>59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7"/>
    </row>
    <row r="44" ht="13.5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"/>
    </row>
    <row r="45" ht="12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7"/>
    </row>
    <row r="46" ht="12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7"/>
    </row>
    <row r="47" ht="13.5" customHeight="1">
      <c r="A47" s="5"/>
      <c r="B47" s="6"/>
      <c r="C47" s="6"/>
      <c r="D47" s="7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7"/>
    </row>
    <row r="48" ht="13.5" customHeight="1">
      <c r="A48" s="72"/>
      <c r="B48" s="13"/>
      <c r="C48" s="13"/>
      <c r="D48" s="7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4"/>
    </row>
  </sheetData>
  <pageMargins left="0.511811" right="0.511811" top="0.551181" bottom="0.23622" header="0" footer="0"/>
  <pageSetup firstPageNumber="1" fitToHeight="1" fitToWidth="1" scale="70" useFirstPageNumber="0" orientation="landscape" pageOrder="overThenDown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F47"/>
  <sheetViews>
    <sheetView workbookViewId="0" showGridLines="0" defaultGridColor="1"/>
  </sheetViews>
  <sheetFormatPr defaultColWidth="11.5" defaultRowHeight="12" customHeight="1" outlineLevelRow="0" outlineLevelCol="0"/>
  <cols>
    <col min="1" max="1" width="4.35156" style="74" customWidth="1"/>
    <col min="2" max="2" width="86.8516" style="74" customWidth="1"/>
    <col min="3" max="5" width="11.3516" style="74" customWidth="1"/>
    <col min="6" max="6" width="6.35156" style="74" customWidth="1"/>
    <col min="7" max="16384" width="11.5" style="74" customWidth="1"/>
  </cols>
  <sheetData>
    <row r="1" ht="60" customHeight="1">
      <c r="A1" s="2"/>
      <c r="B1" s="3"/>
      <c r="C1" s="3"/>
      <c r="D1" s="3"/>
      <c r="E1" s="3"/>
      <c r="F1" s="4"/>
    </row>
    <row r="2" ht="35.1" customHeight="1">
      <c r="A2" s="5"/>
      <c r="B2" s="6"/>
      <c r="C2" s="6"/>
      <c r="D2" s="6"/>
      <c r="E2" s="6"/>
      <c r="F2" s="7"/>
    </row>
    <row r="3" ht="30" customHeight="1">
      <c r="A3" s="75"/>
      <c r="B3" t="s" s="76">
        <v>60</v>
      </c>
      <c r="C3" s="77"/>
      <c r="D3" s="77"/>
      <c r="E3" s="77"/>
      <c r="F3" s="78"/>
    </row>
    <row r="4" ht="20.1" customHeight="1">
      <c r="A4" s="79"/>
      <c r="B4" s="80"/>
      <c r="C4" s="81"/>
      <c r="D4" s="81"/>
      <c r="E4" s="81"/>
      <c r="F4" s="7"/>
    </row>
    <row r="5" ht="20.1" customHeight="1">
      <c r="A5" s="79"/>
      <c r="B5" t="s" s="82">
        <v>61</v>
      </c>
      <c r="C5" s="83"/>
      <c r="D5" s="83"/>
      <c r="E5" s="83"/>
      <c r="F5" s="84"/>
    </row>
    <row r="6" ht="20.1" customHeight="1">
      <c r="A6" s="79"/>
      <c r="B6" s="85"/>
      <c r="C6" t="s" s="86">
        <v>62</v>
      </c>
      <c r="D6" t="s" s="86">
        <v>63</v>
      </c>
      <c r="E6" t="s" s="86">
        <v>64</v>
      </c>
      <c r="F6" s="7"/>
    </row>
    <row r="7" ht="20.1" customHeight="1">
      <c r="A7" s="79"/>
      <c r="B7" t="s" s="87">
        <v>65</v>
      </c>
      <c r="C7" s="88"/>
      <c r="D7" s="88"/>
      <c r="E7" s="88"/>
      <c r="F7" s="7"/>
    </row>
    <row r="8" ht="20.1" customHeight="1">
      <c r="A8" s="79"/>
      <c r="B8" t="s" s="89">
        <v>66</v>
      </c>
      <c r="C8" s="90"/>
      <c r="D8" s="90"/>
      <c r="E8" s="90"/>
      <c r="F8" s="7"/>
    </row>
    <row r="9" ht="20.1" customHeight="1">
      <c r="A9" s="79"/>
      <c r="B9" t="s" s="91">
        <v>67</v>
      </c>
      <c r="C9" s="92"/>
      <c r="D9" s="92"/>
      <c r="E9" s="92"/>
      <c r="F9" s="7"/>
    </row>
    <row r="10" ht="20.1" customHeight="1">
      <c r="A10" s="79"/>
      <c r="B10" t="s" s="91">
        <v>68</v>
      </c>
      <c r="C10" s="92"/>
      <c r="D10" s="92"/>
      <c r="E10" s="92"/>
      <c r="F10" s="7"/>
    </row>
    <row r="11" ht="20.1" customHeight="1">
      <c r="A11" s="79"/>
      <c r="B11" t="s" s="91">
        <v>69</v>
      </c>
      <c r="C11" s="92"/>
      <c r="D11" s="92"/>
      <c r="E11" s="92"/>
      <c r="F11" s="7"/>
    </row>
    <row r="12" ht="20.1" customHeight="1">
      <c r="A12" s="79"/>
      <c r="B12" t="s" s="93">
        <v>70</v>
      </c>
      <c r="C12" s="94"/>
      <c r="D12" s="94"/>
      <c r="E12" s="94"/>
      <c r="F12" s="7"/>
    </row>
    <row r="13" ht="20.1" customHeight="1">
      <c r="A13" s="79"/>
      <c r="B13" t="s" s="95">
        <v>71</v>
      </c>
      <c r="C13" s="96">
        <f>SUM(C8:C12)</f>
        <v>0</v>
      </c>
      <c r="D13" s="96">
        <f>SUM(D8:D12)</f>
        <v>0</v>
      </c>
      <c r="E13" s="96">
        <f>SUM(E8:E12)</f>
        <v>0</v>
      </c>
      <c r="F13" s="7"/>
    </row>
    <row r="14" ht="20.1" customHeight="1">
      <c r="A14" s="79"/>
      <c r="B14" s="97"/>
      <c r="C14" s="98"/>
      <c r="D14" s="98"/>
      <c r="E14" s="98"/>
      <c r="F14" s="7"/>
    </row>
    <row r="15" ht="20.1" customHeight="1">
      <c r="A15" s="79"/>
      <c r="B15" t="s" s="99">
        <v>72</v>
      </c>
      <c r="C15" s="100"/>
      <c r="D15" s="100"/>
      <c r="E15" s="100"/>
      <c r="F15" s="7"/>
    </row>
    <row r="16" ht="20.1" customHeight="1">
      <c r="A16" s="79"/>
      <c r="B16" t="s" s="89">
        <v>73</v>
      </c>
      <c r="C16" s="101"/>
      <c r="D16" s="101"/>
      <c r="E16" s="101"/>
      <c r="F16" s="7"/>
    </row>
    <row r="17" ht="20.1" customHeight="1">
      <c r="A17" s="79"/>
      <c r="B17" t="s" s="91">
        <v>74</v>
      </c>
      <c r="C17" s="92"/>
      <c r="D17" s="92"/>
      <c r="E17" s="92"/>
      <c r="F17" s="7"/>
    </row>
    <row r="18" ht="20.1" customHeight="1">
      <c r="A18" s="79"/>
      <c r="B18" t="s" s="91">
        <v>75</v>
      </c>
      <c r="C18" s="92"/>
      <c r="D18" s="92"/>
      <c r="E18" s="92"/>
      <c r="F18" s="7"/>
    </row>
    <row r="19" ht="20.1" customHeight="1">
      <c r="A19" s="79"/>
      <c r="B19" t="s" s="91">
        <v>76</v>
      </c>
      <c r="C19" s="92"/>
      <c r="D19" s="92"/>
      <c r="E19" s="92"/>
      <c r="F19" s="7"/>
    </row>
    <row r="20" ht="20.1" customHeight="1">
      <c r="A20" s="79"/>
      <c r="B20" t="s" s="91">
        <v>77</v>
      </c>
      <c r="C20" s="92"/>
      <c r="D20" s="92"/>
      <c r="E20" s="92"/>
      <c r="F20" s="7"/>
    </row>
    <row r="21" ht="20.1" customHeight="1">
      <c r="A21" s="79"/>
      <c r="B21" t="s" s="91">
        <v>78</v>
      </c>
      <c r="C21" s="92"/>
      <c r="D21" s="92"/>
      <c r="E21" s="92"/>
      <c r="F21" s="7"/>
    </row>
    <row r="22" ht="20.1" customHeight="1">
      <c r="A22" s="79"/>
      <c r="B22" t="s" s="93">
        <v>79</v>
      </c>
      <c r="C22" s="94"/>
      <c r="D22" s="94"/>
      <c r="E22" s="94"/>
      <c r="F22" s="7"/>
    </row>
    <row r="23" ht="20.1" customHeight="1">
      <c r="A23" s="79"/>
      <c r="B23" t="s" s="95">
        <v>80</v>
      </c>
      <c r="C23" s="96">
        <f>SUM(C16:C22)</f>
        <v>0</v>
      </c>
      <c r="D23" s="96">
        <f>SUM(D16:D22)</f>
        <v>0</v>
      </c>
      <c r="E23" s="96">
        <f>SUM(E16:E22)</f>
        <v>0</v>
      </c>
      <c r="F23" s="7"/>
    </row>
    <row r="24" ht="20.1" customHeight="1">
      <c r="A24" s="79"/>
      <c r="B24" t="s" s="102">
        <v>81</v>
      </c>
      <c r="C24" s="103">
        <f>SUM(C13+C23)</f>
        <v>0</v>
      </c>
      <c r="D24" s="103">
        <f>SUM(D13+D23)</f>
        <v>0</v>
      </c>
      <c r="E24" s="103">
        <f>SUM(E13+E23)</f>
        <v>0</v>
      </c>
      <c r="F24" s="7"/>
    </row>
    <row r="25" ht="30" customHeight="1">
      <c r="A25" s="79"/>
      <c r="B25" s="104"/>
      <c r="C25" s="105"/>
      <c r="D25" s="105"/>
      <c r="E25" s="105"/>
      <c r="F25" s="7"/>
    </row>
    <row r="26" ht="20.1" customHeight="1">
      <c r="A26" s="79"/>
      <c r="B26" t="s" s="82">
        <v>82</v>
      </c>
      <c r="C26" s="106"/>
      <c r="D26" s="106"/>
      <c r="E26" s="106"/>
      <c r="F26" s="84"/>
    </row>
    <row r="27" ht="20.1" customHeight="1">
      <c r="A27" s="79"/>
      <c r="B27" s="85"/>
      <c r="C27" t="s" s="86">
        <v>62</v>
      </c>
      <c r="D27" t="s" s="86">
        <v>63</v>
      </c>
      <c r="E27" t="s" s="86">
        <v>64</v>
      </c>
      <c r="F27" s="7"/>
    </row>
    <row r="28" ht="20.1" customHeight="1">
      <c r="A28" s="79"/>
      <c r="B28" t="s" s="87">
        <v>83</v>
      </c>
      <c r="C28" s="88"/>
      <c r="D28" s="88"/>
      <c r="E28" s="88"/>
      <c r="F28" s="7"/>
    </row>
    <row r="29" ht="20.1" customHeight="1">
      <c r="A29" s="79"/>
      <c r="B29" t="s" s="89">
        <v>84</v>
      </c>
      <c r="C29" s="101"/>
      <c r="D29" s="101"/>
      <c r="E29" s="101"/>
      <c r="F29" s="7"/>
    </row>
    <row r="30" ht="20.1" customHeight="1">
      <c r="A30" s="79"/>
      <c r="B30" t="s" s="91">
        <v>85</v>
      </c>
      <c r="C30" s="92"/>
      <c r="D30" s="92"/>
      <c r="E30" s="92"/>
      <c r="F30" s="7"/>
    </row>
    <row r="31" ht="20.1" customHeight="1">
      <c r="A31" s="79"/>
      <c r="B31" t="s" s="91">
        <v>86</v>
      </c>
      <c r="C31" s="92"/>
      <c r="D31" s="92"/>
      <c r="E31" s="92"/>
      <c r="F31" s="7"/>
    </row>
    <row r="32" ht="20.1" customHeight="1">
      <c r="A32" s="79"/>
      <c r="B32" t="s" s="93">
        <v>87</v>
      </c>
      <c r="C32" s="94"/>
      <c r="D32" s="94"/>
      <c r="E32" s="94"/>
      <c r="F32" s="7"/>
    </row>
    <row r="33" ht="20.1" customHeight="1">
      <c r="A33" s="79"/>
      <c r="B33" t="s" s="95">
        <v>88</v>
      </c>
      <c r="C33" s="96">
        <f>SUM(C29:C32)</f>
        <v>0</v>
      </c>
      <c r="D33" s="96">
        <f>SUM(D29:D32)</f>
        <v>0</v>
      </c>
      <c r="E33" s="96">
        <f>SUM(E29:E32)</f>
        <v>0</v>
      </c>
      <c r="F33" s="7"/>
    </row>
    <row r="34" ht="20.1" customHeight="1">
      <c r="A34" s="79"/>
      <c r="B34" s="97"/>
      <c r="C34" s="98"/>
      <c r="D34" s="98"/>
      <c r="E34" s="98"/>
      <c r="F34" s="7"/>
    </row>
    <row r="35" ht="20.1" customHeight="1">
      <c r="A35" s="79"/>
      <c r="B35" t="s" s="99">
        <v>89</v>
      </c>
      <c r="C35" s="100"/>
      <c r="D35" s="100"/>
      <c r="E35" s="100"/>
      <c r="F35" s="7"/>
    </row>
    <row r="36" ht="20.1" customHeight="1">
      <c r="A36" s="79"/>
      <c r="B36" t="s" s="89">
        <v>90</v>
      </c>
      <c r="C36" s="101"/>
      <c r="D36" s="101"/>
      <c r="E36" s="101"/>
      <c r="F36" s="7"/>
    </row>
    <row r="37" ht="20.1" customHeight="1">
      <c r="A37" s="79"/>
      <c r="B37" t="s" s="91">
        <v>91</v>
      </c>
      <c r="C37" s="92"/>
      <c r="D37" s="92"/>
      <c r="E37" s="92"/>
      <c r="F37" s="7"/>
    </row>
    <row r="38" ht="20.1" customHeight="1">
      <c r="A38" s="79"/>
      <c r="B38" t="s" s="93">
        <v>92</v>
      </c>
      <c r="C38" s="94"/>
      <c r="D38" s="94"/>
      <c r="E38" s="94"/>
      <c r="F38" s="7"/>
    </row>
    <row r="39" ht="20.1" customHeight="1">
      <c r="A39" s="79"/>
      <c r="B39" t="s" s="95">
        <v>93</v>
      </c>
      <c r="C39" s="96">
        <f>SUM(C36:C38)</f>
        <v>0</v>
      </c>
      <c r="D39" s="96">
        <f>SUM(D36:D38)</f>
        <v>0</v>
      </c>
      <c r="E39" s="96">
        <f>SUM(E36:E38)</f>
        <v>0</v>
      </c>
      <c r="F39" s="7"/>
    </row>
    <row r="40" ht="20.1" customHeight="1">
      <c r="A40" s="79"/>
      <c r="B40" s="97"/>
      <c r="C40" s="98"/>
      <c r="D40" s="98"/>
      <c r="E40" s="98"/>
      <c r="F40" s="7"/>
    </row>
    <row r="41" ht="20.1" customHeight="1">
      <c r="A41" s="79"/>
      <c r="B41" t="s" s="99">
        <v>94</v>
      </c>
      <c r="C41" s="100"/>
      <c r="D41" s="100"/>
      <c r="E41" s="100"/>
      <c r="F41" s="7"/>
    </row>
    <row r="42" ht="20.1" customHeight="1">
      <c r="A42" s="79"/>
      <c r="B42" t="s" s="89">
        <v>95</v>
      </c>
      <c r="C42" s="101"/>
      <c r="D42" s="101"/>
      <c r="E42" s="101"/>
      <c r="F42" s="7"/>
    </row>
    <row r="43" ht="20.1" customHeight="1">
      <c r="A43" s="79"/>
      <c r="B43" t="s" s="91">
        <v>96</v>
      </c>
      <c r="C43" s="92"/>
      <c r="D43" s="92"/>
      <c r="E43" s="92"/>
      <c r="F43" s="7"/>
    </row>
    <row r="44" ht="20.1" customHeight="1">
      <c r="A44" s="79"/>
      <c r="B44" t="s" s="93">
        <v>97</v>
      </c>
      <c r="C44" s="94"/>
      <c r="D44" s="94"/>
      <c r="E44" s="94"/>
      <c r="F44" s="7"/>
    </row>
    <row r="45" ht="20.1" customHeight="1">
      <c r="A45" s="79"/>
      <c r="B45" t="s" s="95">
        <v>98</v>
      </c>
      <c r="C45" s="96">
        <f>SUM(C41:C44)</f>
        <v>0</v>
      </c>
      <c r="D45" s="96">
        <f>SUM(D41:D44)</f>
        <v>0</v>
      </c>
      <c r="E45" s="96">
        <f>SUM(E41:E44)</f>
        <v>0</v>
      </c>
      <c r="F45" s="7"/>
    </row>
    <row r="46" ht="20.1" customHeight="1">
      <c r="A46" s="79"/>
      <c r="B46" t="s" s="102">
        <v>99</v>
      </c>
      <c r="C46" s="103">
        <f>SUM(C33+C39+C45)</f>
        <v>0</v>
      </c>
      <c r="D46" s="103">
        <f>SUM(D33+D39+D45)</f>
        <v>0</v>
      </c>
      <c r="E46" s="103">
        <f>SUM(E33+E39+E45)</f>
        <v>0</v>
      </c>
      <c r="F46" s="7"/>
    </row>
    <row r="47" ht="12" customHeight="1">
      <c r="A47" s="72"/>
      <c r="B47" s="107"/>
      <c r="C47" s="13"/>
      <c r="D47" s="13"/>
      <c r="E47" s="13"/>
      <c r="F47" s="14"/>
    </row>
  </sheetData>
  <pageMargins left="0.511811" right="0.511811" top="0.551181" bottom="0.23622" header="0.511811" footer="0.511811"/>
  <pageSetup firstPageNumber="1" fitToHeight="1" fitToWidth="1" scale="7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L39"/>
  <sheetViews>
    <sheetView workbookViewId="0" showGridLines="0" defaultGridColor="1"/>
  </sheetViews>
  <sheetFormatPr defaultColWidth="11.5" defaultRowHeight="12" customHeight="1" outlineLevelRow="0" outlineLevelCol="0"/>
  <cols>
    <col min="1" max="1" width="4.35156" style="108" customWidth="1"/>
    <col min="2" max="2" width="62.5" style="108" customWidth="1"/>
    <col min="3" max="8" width="15.6719" style="108" customWidth="1"/>
    <col min="9" max="12" width="11.5" style="108" customWidth="1"/>
    <col min="13" max="16384" width="11.5" style="108" customWidth="1"/>
  </cols>
  <sheetData>
    <row r="1" ht="60" customHeight="1">
      <c r="A1" s="109"/>
      <c r="B1" s="110"/>
      <c r="C1" s="3"/>
      <c r="D1" s="111"/>
      <c r="E1" s="3"/>
      <c r="F1" s="3"/>
      <c r="G1" s="3"/>
      <c r="H1" s="3"/>
      <c r="I1" s="3"/>
      <c r="J1" s="3"/>
      <c r="K1" s="3"/>
      <c r="L1" s="4"/>
    </row>
    <row r="2" ht="35.1" customHeight="1">
      <c r="A2" s="112"/>
      <c r="B2" s="113"/>
      <c r="C2" s="6"/>
      <c r="D2" s="114"/>
      <c r="E2" s="6"/>
      <c r="F2" s="6"/>
      <c r="G2" s="6"/>
      <c r="H2" s="6"/>
      <c r="I2" s="6"/>
      <c r="J2" s="6"/>
      <c r="K2" s="6"/>
      <c r="L2" s="7"/>
    </row>
    <row r="3" ht="30" customHeight="1">
      <c r="A3" s="112"/>
      <c r="B3" t="s" s="115">
        <v>100</v>
      </c>
      <c r="C3" s="6"/>
      <c r="D3" s="114"/>
      <c r="E3" s="6"/>
      <c r="F3" s="6"/>
      <c r="G3" s="6"/>
      <c r="H3" s="6"/>
      <c r="I3" s="116"/>
      <c r="J3" s="116"/>
      <c r="K3" s="116"/>
      <c r="L3" s="117"/>
    </row>
    <row r="4" ht="20.1" customHeight="1">
      <c r="A4" s="112"/>
      <c r="B4" s="113"/>
      <c r="C4" s="6"/>
      <c r="D4" s="114"/>
      <c r="E4" s="6"/>
      <c r="F4" s="6"/>
      <c r="G4" s="6"/>
      <c r="H4" s="6"/>
      <c r="I4" s="6"/>
      <c r="J4" s="6"/>
      <c r="K4" s="6"/>
      <c r="L4" s="7"/>
    </row>
    <row r="5" ht="20.1" customHeight="1">
      <c r="A5" s="118"/>
      <c r="B5" s="119"/>
      <c r="C5" t="s" s="120">
        <v>62</v>
      </c>
      <c r="D5" t="s" s="120">
        <v>101</v>
      </c>
      <c r="E5" t="s" s="120">
        <v>63</v>
      </c>
      <c r="F5" t="s" s="120">
        <v>101</v>
      </c>
      <c r="G5" t="s" s="120">
        <v>64</v>
      </c>
      <c r="H5" t="s" s="120">
        <v>101</v>
      </c>
      <c r="I5" s="6"/>
      <c r="J5" s="6"/>
      <c r="K5" s="6"/>
      <c r="L5" s="7"/>
    </row>
    <row r="6" ht="20.1" customHeight="1">
      <c r="A6" s="121"/>
      <c r="B6" t="s" s="122">
        <v>102</v>
      </c>
      <c r="C6" s="123"/>
      <c r="D6" s="124">
        <v>1</v>
      </c>
      <c r="E6" s="123"/>
      <c r="F6" s="124">
        <v>1</v>
      </c>
      <c r="G6" s="123"/>
      <c r="H6" s="124">
        <v>1</v>
      </c>
      <c r="I6" s="125"/>
      <c r="J6" s="125"/>
      <c r="K6" s="6"/>
      <c r="L6" s="7"/>
    </row>
    <row r="7" ht="20.1" customHeight="1">
      <c r="A7" t="s" s="126">
        <v>50</v>
      </c>
      <c r="B7" t="s" s="127">
        <v>103</v>
      </c>
      <c r="C7" s="128"/>
      <c r="D7" s="129">
        <f>C7/C6</f>
      </c>
      <c r="E7" s="128"/>
      <c r="F7" s="129">
        <f>E7/E6</f>
      </c>
      <c r="G7" s="128"/>
      <c r="H7" s="129">
        <f>G7/G6</f>
      </c>
      <c r="I7" s="125"/>
      <c r="J7" s="125"/>
      <c r="K7" s="6"/>
      <c r="L7" s="7"/>
    </row>
    <row r="8" ht="20.1" customHeight="1">
      <c r="A8" t="s" s="126">
        <v>32</v>
      </c>
      <c r="B8" t="s" s="130">
        <v>104</v>
      </c>
      <c r="C8" s="131">
        <f>SUM(C6-C7)</f>
        <v>0</v>
      </c>
      <c r="D8" s="132">
        <f>C8/C6</f>
      </c>
      <c r="E8" s="131">
        <f>SUM(E6-E7)</f>
        <v>0</v>
      </c>
      <c r="F8" s="132">
        <f>E8/E6</f>
      </c>
      <c r="G8" s="131">
        <f>SUM(G6-G7)</f>
        <v>0</v>
      </c>
      <c r="H8" s="132">
        <f>G8/G6</f>
      </c>
      <c r="I8" s="133"/>
      <c r="J8" s="133"/>
      <c r="K8" s="6"/>
      <c r="L8" s="7"/>
    </row>
    <row r="9" ht="20.1" customHeight="1">
      <c r="A9" s="126"/>
      <c r="B9" s="134"/>
      <c r="C9" s="135"/>
      <c r="D9" s="136"/>
      <c r="E9" s="135"/>
      <c r="F9" s="136"/>
      <c r="G9" s="135"/>
      <c r="H9" s="136"/>
      <c r="I9" s="125"/>
      <c r="J9" s="125"/>
      <c r="K9" s="6"/>
      <c r="L9" s="7"/>
    </row>
    <row r="10" ht="20.1" customHeight="1">
      <c r="A10" t="s" s="126">
        <v>50</v>
      </c>
      <c r="B10" t="s" s="137">
        <v>105</v>
      </c>
      <c r="C10" s="138"/>
      <c r="D10" s="139">
        <f>C10/C6</f>
      </c>
      <c r="E10" s="138"/>
      <c r="F10" s="139">
        <f>E10/E6</f>
      </c>
      <c r="G10" s="138"/>
      <c r="H10" s="139">
        <f>G10/G6</f>
      </c>
      <c r="I10" s="125"/>
      <c r="J10" s="125"/>
      <c r="K10" s="6"/>
      <c r="L10" s="7"/>
    </row>
    <row r="11" ht="20.1" customHeight="1">
      <c r="A11" t="s" s="126">
        <v>50</v>
      </c>
      <c r="B11" t="s" s="140">
        <v>106</v>
      </c>
      <c r="C11" s="141"/>
      <c r="D11" s="142">
        <f>C11/C6</f>
      </c>
      <c r="E11" s="141"/>
      <c r="F11" s="142">
        <f>E11/E6</f>
      </c>
      <c r="G11" s="141"/>
      <c r="H11" s="142">
        <f>G11/G6</f>
      </c>
      <c r="I11" s="125"/>
      <c r="J11" s="125"/>
      <c r="K11" s="6"/>
      <c r="L11" s="7"/>
    </row>
    <row r="12" ht="20.1" customHeight="1">
      <c r="A12" t="s" s="126">
        <v>50</v>
      </c>
      <c r="B12" t="s" s="140">
        <v>107</v>
      </c>
      <c r="C12" s="141"/>
      <c r="D12" s="142">
        <f>C12/C6</f>
      </c>
      <c r="E12" s="141"/>
      <c r="F12" s="142">
        <f>E12/E6</f>
      </c>
      <c r="G12" s="141"/>
      <c r="H12" s="142">
        <f>G12/G6</f>
      </c>
      <c r="I12" s="125"/>
      <c r="J12" s="125"/>
      <c r="K12" s="6"/>
      <c r="L12" s="7"/>
    </row>
    <row r="13" ht="20.1" customHeight="1">
      <c r="A13" t="s" s="126">
        <v>50</v>
      </c>
      <c r="B13" t="s" s="140">
        <v>108</v>
      </c>
      <c r="C13" s="141"/>
      <c r="D13" s="142">
        <f>C13/C6</f>
      </c>
      <c r="E13" s="141"/>
      <c r="F13" s="142">
        <f>E13/E6</f>
      </c>
      <c r="G13" s="141"/>
      <c r="H13" s="142">
        <f>G13/G6</f>
      </c>
      <c r="I13" s="125"/>
      <c r="J13" s="125"/>
      <c r="K13" s="6"/>
      <c r="L13" s="7"/>
    </row>
    <row r="14" ht="20.1" customHeight="1">
      <c r="A14" t="s" s="126">
        <v>50</v>
      </c>
      <c r="B14" t="s" s="140">
        <v>109</v>
      </c>
      <c r="C14" s="141"/>
      <c r="D14" s="142">
        <f>C14/C6</f>
      </c>
      <c r="E14" s="141"/>
      <c r="F14" s="142">
        <f>E14/E6</f>
      </c>
      <c r="G14" s="141"/>
      <c r="H14" s="142">
        <f>G14/G6</f>
      </c>
      <c r="I14" s="125"/>
      <c r="J14" s="125"/>
      <c r="K14" s="6"/>
      <c r="L14" s="7"/>
    </row>
    <row r="15" ht="20.1" customHeight="1">
      <c r="A15" t="s" s="126">
        <v>50</v>
      </c>
      <c r="B15" t="s" s="140">
        <v>110</v>
      </c>
      <c r="C15" s="141"/>
      <c r="D15" s="142">
        <f>C15/C6</f>
      </c>
      <c r="E15" s="141"/>
      <c r="F15" s="142">
        <f>E15/E6</f>
      </c>
      <c r="G15" s="141"/>
      <c r="H15" s="142">
        <f>G15/G6</f>
      </c>
      <c r="I15" s="125"/>
      <c r="J15" s="125"/>
      <c r="K15" s="6"/>
      <c r="L15" s="7"/>
    </row>
    <row r="16" ht="20.1" customHeight="1">
      <c r="A16" t="s" s="126">
        <v>50</v>
      </c>
      <c r="B16" t="s" s="140">
        <v>111</v>
      </c>
      <c r="C16" s="141"/>
      <c r="D16" s="142">
        <f>C16/C6</f>
      </c>
      <c r="E16" s="141"/>
      <c r="F16" s="142">
        <f>E16/E6</f>
      </c>
      <c r="G16" s="141"/>
      <c r="H16" s="142">
        <f>G16/G6</f>
      </c>
      <c r="I16" s="125"/>
      <c r="J16" s="125"/>
      <c r="K16" s="6"/>
      <c r="L16" s="7"/>
    </row>
    <row r="17" ht="20.1" customHeight="1">
      <c r="A17" t="s" s="126">
        <v>50</v>
      </c>
      <c r="B17" t="s" s="140">
        <v>112</v>
      </c>
      <c r="C17" s="141"/>
      <c r="D17" s="142">
        <f>C17/C6</f>
      </c>
      <c r="E17" s="141"/>
      <c r="F17" s="142">
        <f>E17/E6</f>
      </c>
      <c r="G17" s="141"/>
      <c r="H17" s="142">
        <f>G17/G6</f>
      </c>
      <c r="I17" s="125"/>
      <c r="J17" s="125"/>
      <c r="K17" s="6"/>
      <c r="L17" s="7"/>
    </row>
    <row r="18" ht="20.1" customHeight="1">
      <c r="A18" t="s" s="126">
        <v>50</v>
      </c>
      <c r="B18" t="s" s="140">
        <v>113</v>
      </c>
      <c r="C18" s="141"/>
      <c r="D18" s="142">
        <f>C18/C6</f>
      </c>
      <c r="E18" s="141"/>
      <c r="F18" s="142">
        <f>E18/E6</f>
      </c>
      <c r="G18" s="141"/>
      <c r="H18" s="142">
        <f>G18/G6</f>
      </c>
      <c r="I18" s="125"/>
      <c r="J18" s="125"/>
      <c r="K18" s="6"/>
      <c r="L18" s="7"/>
    </row>
    <row r="19" ht="20.1" customHeight="1">
      <c r="A19" t="s" s="126">
        <v>50</v>
      </c>
      <c r="B19" t="s" s="140">
        <v>114</v>
      </c>
      <c r="C19" s="141"/>
      <c r="D19" s="142">
        <f>C19/C6</f>
      </c>
      <c r="E19" s="141"/>
      <c r="F19" s="142">
        <f>E19/E6</f>
      </c>
      <c r="G19" s="141"/>
      <c r="H19" s="142">
        <f>G19/G6</f>
      </c>
      <c r="I19" s="125"/>
      <c r="J19" s="125"/>
      <c r="K19" s="6"/>
      <c r="L19" s="7"/>
    </row>
    <row r="20" ht="20.1" customHeight="1">
      <c r="A20" t="s" s="126">
        <v>27</v>
      </c>
      <c r="B20" t="s" s="140">
        <v>115</v>
      </c>
      <c r="C20" s="141"/>
      <c r="D20" s="142">
        <f>C20/C6</f>
      </c>
      <c r="E20" s="141"/>
      <c r="F20" s="142">
        <f>E20/E6</f>
      </c>
      <c r="G20" s="141"/>
      <c r="H20" s="142">
        <f>G20/G6</f>
      </c>
      <c r="I20" s="125"/>
      <c r="J20" s="125"/>
      <c r="K20" s="6"/>
      <c r="L20" s="7"/>
    </row>
    <row r="21" ht="20.1" customHeight="1">
      <c r="A21" t="s" s="126">
        <v>50</v>
      </c>
      <c r="B21" t="s" s="127">
        <v>116</v>
      </c>
      <c r="C21" s="128"/>
      <c r="D21" s="129">
        <f>C21/C6</f>
      </c>
      <c r="E21" s="128"/>
      <c r="F21" s="129">
        <f>E21/E6</f>
      </c>
      <c r="G21" s="128"/>
      <c r="H21" s="129">
        <f>G21/G6</f>
      </c>
      <c r="I21" s="125"/>
      <c r="J21" s="125"/>
      <c r="K21" s="6"/>
      <c r="L21" s="7"/>
    </row>
    <row r="22" ht="20.1" customHeight="1">
      <c r="A22" t="s" s="126">
        <v>32</v>
      </c>
      <c r="B22" t="s" s="130">
        <v>117</v>
      </c>
      <c r="C22" s="131">
        <f>SUM(C8-C10-C11-C12-C13-C14-C15-C16-C17-C18-C19+C20-C21)</f>
        <v>0</v>
      </c>
      <c r="D22" s="132">
        <f>C22/C6</f>
      </c>
      <c r="E22" s="131">
        <f>SUM(E8-E10-E11-E12-E13-E14-E15-E16-E17-E18-E19+E20-E21)</f>
        <v>0</v>
      </c>
      <c r="F22" s="132">
        <f>E22/E6</f>
      </c>
      <c r="G22" s="131">
        <f>SUM(G8-G10-G11-G12-G13-G14-G15-G16-G17-G18-G19+G20-G21)</f>
        <v>0</v>
      </c>
      <c r="H22" s="132">
        <f>G22/G6</f>
      </c>
      <c r="I22" s="133"/>
      <c r="J22" s="133"/>
      <c r="K22" s="6"/>
      <c r="L22" s="7"/>
    </row>
    <row r="23" ht="20.1" customHeight="1">
      <c r="A23" s="126"/>
      <c r="B23" s="143"/>
      <c r="C23" s="135"/>
      <c r="D23" s="136"/>
      <c r="E23" s="135"/>
      <c r="F23" s="136"/>
      <c r="G23" s="135"/>
      <c r="H23" s="136"/>
      <c r="I23" s="133"/>
      <c r="J23" s="133"/>
      <c r="K23" s="6"/>
      <c r="L23" s="7"/>
    </row>
    <row r="24" ht="20.1" customHeight="1">
      <c r="A24" t="s" s="126">
        <v>50</v>
      </c>
      <c r="B24" t="s" s="137">
        <v>118</v>
      </c>
      <c r="C24" s="138"/>
      <c r="D24" s="139">
        <f>C24/C6</f>
      </c>
      <c r="E24" s="138"/>
      <c r="F24" s="139">
        <f>E24/E6</f>
      </c>
      <c r="G24" s="138"/>
      <c r="H24" s="139">
        <f>G24/G6</f>
      </c>
      <c r="I24" s="125"/>
      <c r="J24" s="125"/>
      <c r="K24" s="6"/>
      <c r="L24" s="7"/>
    </row>
    <row r="25" ht="20.1" customHeight="1">
      <c r="A25" t="s" s="126">
        <v>27</v>
      </c>
      <c r="B25" t="s" s="140">
        <v>119</v>
      </c>
      <c r="C25" s="141"/>
      <c r="D25" s="142">
        <f>C25/C6</f>
      </c>
      <c r="E25" s="141"/>
      <c r="F25" s="142">
        <f>E25/E6</f>
      </c>
      <c r="G25" s="141">
        <v>0</v>
      </c>
      <c r="H25" s="142">
        <f>G25/G6</f>
      </c>
      <c r="I25" s="125"/>
      <c r="J25" s="125"/>
      <c r="K25" s="6"/>
      <c r="L25" s="7"/>
    </row>
    <row r="26" ht="20.1" customHeight="1">
      <c r="A26" t="s" s="126">
        <v>50</v>
      </c>
      <c r="B26" t="s" s="140">
        <v>120</v>
      </c>
      <c r="C26" s="141"/>
      <c r="D26" s="142">
        <f>C26/C6</f>
      </c>
      <c r="E26" s="141"/>
      <c r="F26" s="142">
        <f>E26/E6</f>
      </c>
      <c r="G26" s="141"/>
      <c r="H26" s="142">
        <f>G26/G6</f>
      </c>
      <c r="I26" s="125"/>
      <c r="J26" s="125"/>
      <c r="K26" s="6"/>
      <c r="L26" s="7"/>
    </row>
    <row r="27" ht="20.1" customHeight="1">
      <c r="A27" t="s" s="126">
        <v>27</v>
      </c>
      <c r="B27" t="s" s="140">
        <v>121</v>
      </c>
      <c r="C27" s="141"/>
      <c r="D27" s="142">
        <f>C27/C6</f>
      </c>
      <c r="E27" s="141"/>
      <c r="F27" s="142">
        <f>E27/E6</f>
      </c>
      <c r="G27" s="141">
        <v>0</v>
      </c>
      <c r="H27" s="142">
        <f>G27/G6</f>
      </c>
      <c r="I27" s="125"/>
      <c r="J27" s="125"/>
      <c r="K27" s="6"/>
      <c r="L27" s="7"/>
    </row>
    <row r="28" ht="20.1" customHeight="1">
      <c r="A28" t="s" s="126">
        <v>50</v>
      </c>
      <c r="B28" t="s" s="127">
        <v>122</v>
      </c>
      <c r="C28" s="128"/>
      <c r="D28" s="129">
        <f>C28/C6</f>
      </c>
      <c r="E28" s="128"/>
      <c r="F28" s="129">
        <f>E28/E6</f>
      </c>
      <c r="G28" s="128">
        <v>0</v>
      </c>
      <c r="H28" s="129">
        <f>G28/G6</f>
      </c>
      <c r="I28" s="125"/>
      <c r="J28" s="125"/>
      <c r="K28" s="6"/>
      <c r="L28" s="7"/>
    </row>
    <row r="29" ht="20.1" customHeight="1">
      <c r="A29" t="s" s="126">
        <v>32</v>
      </c>
      <c r="B29" t="s" s="130">
        <v>123</v>
      </c>
      <c r="C29" s="131">
        <f>SUM(C22+C25+C27-C24-C26-C28)</f>
        <v>0</v>
      </c>
      <c r="D29" s="132">
        <f>C29/C6</f>
      </c>
      <c r="E29" s="131">
        <f>SUM(E22+E25+E27-E24-E26-E28)</f>
        <v>0</v>
      </c>
      <c r="F29" s="132">
        <f>E29/E6</f>
      </c>
      <c r="G29" s="131">
        <f>SUM(G22+G25+G27-G24-G26-G28)</f>
        <v>0</v>
      </c>
      <c r="H29" s="132">
        <f>G29/G6</f>
      </c>
      <c r="I29" s="133"/>
      <c r="J29" s="133"/>
      <c r="K29" s="6"/>
      <c r="L29" s="7"/>
    </row>
    <row r="30" ht="12.75" customHeight="1">
      <c r="A30" s="112"/>
      <c r="B30" s="144"/>
      <c r="C30" s="145"/>
      <c r="D30" s="146"/>
      <c r="E30" s="147"/>
      <c r="F30" s="147"/>
      <c r="G30" s="147"/>
      <c r="H30" s="147"/>
      <c r="I30" s="147"/>
      <c r="J30" s="147"/>
      <c r="K30" s="147"/>
      <c r="L30" s="7"/>
    </row>
    <row r="31" ht="12.75" customHeight="1">
      <c r="A31" s="112"/>
      <c r="B31" s="144"/>
      <c r="C31" s="145"/>
      <c r="D31" s="148"/>
      <c r="E31" s="147"/>
      <c r="F31" s="147"/>
      <c r="G31" s="147"/>
      <c r="H31" s="147"/>
      <c r="I31" s="147"/>
      <c r="J31" s="147"/>
      <c r="K31" s="147"/>
      <c r="L31" s="7"/>
    </row>
    <row r="32" ht="12.75" customHeight="1">
      <c r="A32" s="112"/>
      <c r="B32" s="144"/>
      <c r="C32" s="145"/>
      <c r="D32" s="148"/>
      <c r="E32" s="147"/>
      <c r="F32" s="147"/>
      <c r="G32" s="147"/>
      <c r="H32" s="147"/>
      <c r="I32" s="147"/>
      <c r="J32" s="147"/>
      <c r="K32" s="147"/>
      <c r="L32" s="7"/>
    </row>
    <row r="33" ht="12.75" customHeight="1">
      <c r="A33" s="112"/>
      <c r="B33" s="144"/>
      <c r="C33" s="145"/>
      <c r="D33" s="148"/>
      <c r="E33" s="147"/>
      <c r="F33" s="147"/>
      <c r="G33" s="147"/>
      <c r="H33" s="147"/>
      <c r="I33" s="147"/>
      <c r="J33" s="147"/>
      <c r="K33" s="147"/>
      <c r="L33" s="7"/>
    </row>
    <row r="34" ht="12.75" customHeight="1">
      <c r="A34" s="112"/>
      <c r="B34" s="144"/>
      <c r="C34" s="145"/>
      <c r="D34" s="148"/>
      <c r="E34" s="147"/>
      <c r="F34" s="147"/>
      <c r="G34" s="147"/>
      <c r="H34" s="147"/>
      <c r="I34" s="147"/>
      <c r="J34" s="147"/>
      <c r="K34" s="147"/>
      <c r="L34" s="7"/>
    </row>
    <row r="35" ht="12.75" customHeight="1">
      <c r="A35" s="112"/>
      <c r="B35" s="144"/>
      <c r="C35" s="145"/>
      <c r="D35" s="148"/>
      <c r="E35" s="147"/>
      <c r="F35" s="147"/>
      <c r="G35" s="147"/>
      <c r="H35" s="147"/>
      <c r="I35" s="147"/>
      <c r="J35" s="147"/>
      <c r="K35" s="147"/>
      <c r="L35" s="7"/>
    </row>
    <row r="36" ht="12.75" customHeight="1">
      <c r="A36" s="112"/>
      <c r="B36" s="144"/>
      <c r="C36" s="145"/>
      <c r="D36" s="148"/>
      <c r="E36" s="147"/>
      <c r="F36" s="147"/>
      <c r="G36" s="147"/>
      <c r="H36" s="147"/>
      <c r="I36" s="147"/>
      <c r="J36" s="147"/>
      <c r="K36" s="147"/>
      <c r="L36" s="7"/>
    </row>
    <row r="37" ht="12.75" customHeight="1">
      <c r="A37" s="112"/>
      <c r="B37" s="144"/>
      <c r="C37" s="145"/>
      <c r="D37" s="148"/>
      <c r="E37" s="147"/>
      <c r="F37" s="147"/>
      <c r="G37" s="147"/>
      <c r="H37" s="147"/>
      <c r="I37" s="147"/>
      <c r="J37" s="147"/>
      <c r="K37" s="147"/>
      <c r="L37" s="7"/>
    </row>
    <row r="38" ht="12.75" customHeight="1">
      <c r="A38" s="112"/>
      <c r="B38" s="144"/>
      <c r="C38" s="145"/>
      <c r="D38" s="148"/>
      <c r="E38" s="147"/>
      <c r="F38" s="147"/>
      <c r="G38" s="147"/>
      <c r="H38" s="147"/>
      <c r="I38" s="147"/>
      <c r="J38" s="147"/>
      <c r="K38" s="147"/>
      <c r="L38" s="7"/>
    </row>
    <row r="39" ht="12.75" customHeight="1">
      <c r="A39" s="149"/>
      <c r="B39" s="150"/>
      <c r="C39" s="151"/>
      <c r="D39" s="152"/>
      <c r="E39" s="153"/>
      <c r="F39" s="153"/>
      <c r="G39" s="153"/>
      <c r="H39" s="153"/>
      <c r="I39" s="153"/>
      <c r="J39" s="153"/>
      <c r="K39" s="153"/>
      <c r="L39" s="14"/>
    </row>
  </sheetData>
  <pageMargins left="0.511811" right="0.511811" top="0.551181" bottom="0.23622" header="0" footer="0"/>
  <pageSetup firstPageNumber="1" fitToHeight="1" fitToWidth="1" scale="70" useFirstPageNumber="0" orientation="landscape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E20"/>
  <sheetViews>
    <sheetView workbookViewId="0" showGridLines="0" defaultGridColor="1"/>
  </sheetViews>
  <sheetFormatPr defaultColWidth="11.5" defaultRowHeight="12" customHeight="1" outlineLevelRow="0" outlineLevelCol="0"/>
  <cols>
    <col min="1" max="1" width="4.35156" style="154" customWidth="1"/>
    <col min="2" max="2" width="64" style="154" customWidth="1"/>
    <col min="3" max="5" width="24.6719" style="154" customWidth="1"/>
    <col min="6" max="16384" width="11.5" style="154" customWidth="1"/>
  </cols>
  <sheetData>
    <row r="1" ht="60" customHeight="1">
      <c r="A1" s="2"/>
      <c r="B1" s="3"/>
      <c r="C1" s="3"/>
      <c r="D1" s="3"/>
      <c r="E1" s="4"/>
    </row>
    <row r="2" ht="35.1" customHeight="1">
      <c r="A2" s="5"/>
      <c r="B2" s="6"/>
      <c r="C2" s="6"/>
      <c r="D2" s="6"/>
      <c r="E2" s="7"/>
    </row>
    <row r="3" ht="30" customHeight="1">
      <c r="A3" s="155"/>
      <c r="B3" t="s" s="156">
        <v>124</v>
      </c>
      <c r="C3" s="157"/>
      <c r="D3" s="158"/>
      <c r="E3" s="159"/>
    </row>
    <row r="4" ht="20.1" customHeight="1">
      <c r="A4" s="155"/>
      <c r="B4" s="158"/>
      <c r="C4" s="157"/>
      <c r="D4" s="158"/>
      <c r="E4" s="159"/>
    </row>
    <row r="5" ht="20.1" customHeight="1">
      <c r="A5" s="160"/>
      <c r="B5" s="161"/>
      <c r="C5" t="s" s="162">
        <v>125</v>
      </c>
      <c r="D5" t="s" s="162">
        <v>63</v>
      </c>
      <c r="E5" t="s" s="163">
        <v>64</v>
      </c>
    </row>
    <row r="6" ht="20.1" customHeight="1">
      <c r="A6" s="20"/>
      <c r="B6" t="s" s="164">
        <v>126</v>
      </c>
      <c r="C6" s="165"/>
      <c r="D6" s="165"/>
      <c r="E6" s="166"/>
    </row>
    <row r="7" ht="20.1" customHeight="1">
      <c r="A7" s="20"/>
      <c r="B7" t="s" s="167">
        <v>127</v>
      </c>
      <c r="C7" s="168">
        <f>SUM('Plan-Bilanz'!C45/'Plan-Bilanz'!C24)</f>
      </c>
      <c r="D7" s="168">
        <f>SUM('Plan-Bilanz'!D45/'Plan-Bilanz'!D24)</f>
      </c>
      <c r="E7" s="169">
        <f>SUM('Plan-Bilanz'!E45/'Plan-Bilanz'!E24)</f>
      </c>
    </row>
    <row r="8" ht="20.1" customHeight="1">
      <c r="A8" s="20"/>
      <c r="B8" t="s" s="170">
        <v>128</v>
      </c>
      <c r="C8" s="171">
        <f>SUM('Plan-Bilanz'!C39+'Plan-Bilanz'!C33)/'Plan-Bilanz'!C24</f>
      </c>
      <c r="D8" s="171">
        <f>SUM('Plan-Bilanz'!D39+'Plan-Bilanz'!D33)/'Plan-Bilanz'!D24</f>
      </c>
      <c r="E8" s="172">
        <f>SUM('Plan-Bilanz'!E39+'Plan-Bilanz'!E33)/'Plan-Bilanz'!E24</f>
      </c>
    </row>
    <row r="9" ht="20.1" customHeight="1">
      <c r="A9" s="20"/>
      <c r="B9" t="s" s="170">
        <v>129</v>
      </c>
      <c r="C9" s="171">
        <f>SUM('Plan-Bilanz'!C45/'Plan-Bilanz'!C23)</f>
      </c>
      <c r="D9" s="171">
        <f>SUM('Plan-Bilanz'!D45/'Plan-Bilanz'!D23)</f>
      </c>
      <c r="E9" s="172">
        <f>SUM('Plan-Bilanz'!E45/'Plan-Bilanz'!E23)</f>
      </c>
    </row>
    <row r="10" ht="20.1" customHeight="1">
      <c r="A10" s="20"/>
      <c r="B10" t="s" s="173">
        <v>130</v>
      </c>
      <c r="C10" s="174">
        <f>SUM('Plan-Bilanz'!C45+'Plan-Bilanz'!C39)/'Plan-Bilanz'!C23</f>
      </c>
      <c r="D10" s="174">
        <f>SUM('Plan-Bilanz'!D45+'Plan-Bilanz'!D39)/'Plan-Bilanz'!D23</f>
      </c>
      <c r="E10" s="175">
        <f>SUM('Plan-Bilanz'!E45+'Plan-Bilanz'!E39)/'Plan-Bilanz'!E23</f>
      </c>
    </row>
    <row r="11" ht="20.1" customHeight="1">
      <c r="A11" s="20"/>
      <c r="B11" s="176"/>
      <c r="C11" s="177"/>
      <c r="D11" s="177"/>
      <c r="E11" s="178"/>
    </row>
    <row r="12" ht="20.1" customHeight="1">
      <c r="A12" s="20"/>
      <c r="B12" t="s" s="179">
        <v>131</v>
      </c>
      <c r="C12" s="180"/>
      <c r="D12" s="180"/>
      <c r="E12" s="181"/>
    </row>
    <row r="13" ht="20.1" customHeight="1">
      <c r="A13" s="20"/>
      <c r="B13" t="s" s="167">
        <v>132</v>
      </c>
      <c r="C13" s="168">
        <f>SUM('Plan-Bilanz'!C8/'Plan-Bilanz'!C33)</f>
      </c>
      <c r="D13" s="168">
        <f>SUM('Plan-Bilanz'!D8/'Plan-Bilanz'!D33)</f>
      </c>
      <c r="E13" s="169">
        <f>SUM('Plan-Bilanz'!E8/'Plan-Bilanz'!E33)</f>
      </c>
    </row>
    <row r="14" ht="20.1" customHeight="1">
      <c r="A14" s="20"/>
      <c r="B14" t="s" s="170">
        <v>133</v>
      </c>
      <c r="C14" s="171">
        <f>SUM('Plan-Bilanz'!C8+'Plan-Bilanz'!C9)/'Plan-Bilanz'!C33</f>
      </c>
      <c r="D14" s="171">
        <f>SUM('Plan-Bilanz'!D8+'Plan-Bilanz'!D9)/'Plan-Bilanz'!D33</f>
      </c>
      <c r="E14" s="172">
        <f>SUM('Plan-Bilanz'!E8+'Plan-Bilanz'!E9)/'Plan-Bilanz'!E33</f>
      </c>
    </row>
    <row r="15" ht="20.1" customHeight="1">
      <c r="A15" s="20"/>
      <c r="B15" t="s" s="173">
        <v>134</v>
      </c>
      <c r="C15" s="174">
        <f>SUM('Plan-Bilanz'!C13/'Plan-Bilanz'!C33)</f>
      </c>
      <c r="D15" s="174">
        <f>SUM('Plan-Bilanz'!D13/'Plan-Bilanz'!D33)</f>
      </c>
      <c r="E15" s="175">
        <f>SUM('Plan-Bilanz'!E13/'Plan-Bilanz'!E33)</f>
      </c>
    </row>
    <row r="16" ht="20.1" customHeight="1">
      <c r="A16" s="20"/>
      <c r="B16" s="176"/>
      <c r="C16" s="182"/>
      <c r="D16" s="182"/>
      <c r="E16" s="183"/>
    </row>
    <row r="17" ht="20.1" customHeight="1">
      <c r="A17" s="20"/>
      <c r="B17" t="s" s="167">
        <v>135</v>
      </c>
      <c r="C17" s="168">
        <f>SUM('Plan-Erfolgsrechnung'!C29/'Plan-Bilanz'!C45)</f>
      </c>
      <c r="D17" s="168">
        <f>SUM('Plan-Erfolgsrechnung'!E29/'Plan-Bilanz'!D45)</f>
      </c>
      <c r="E17" s="169">
        <f>SUM('Plan-Erfolgsrechnung'!G29/'Plan-Bilanz'!E45)</f>
      </c>
    </row>
    <row r="18" ht="20.1" customHeight="1">
      <c r="A18" s="20"/>
      <c r="B18" t="s" s="170">
        <v>136</v>
      </c>
      <c r="C18" s="171">
        <f>SUM('Plan-Erfolgsrechnung'!C29+'Plan-Erfolgsrechnung'!C19)/'Plan-Bilanz'!C24</f>
      </c>
      <c r="D18" s="171">
        <f>SUM('Plan-Erfolgsrechnung'!E29+'Plan-Erfolgsrechnung'!E19)/'Plan-Bilanz'!D24</f>
      </c>
      <c r="E18" s="172">
        <f>SUM('Plan-Erfolgsrechnung'!G29+'Plan-Erfolgsrechnung'!G19)/'Plan-Bilanz'!E24</f>
      </c>
    </row>
    <row r="19" ht="20.1" customHeight="1">
      <c r="A19" s="20"/>
      <c r="B19" t="s" s="170">
        <v>137</v>
      </c>
      <c r="C19" s="171">
        <f>SUM('Plan-Erfolgsrechnung'!C8/'Plan-Erfolgsrechnung'!C6)</f>
      </c>
      <c r="D19" s="171">
        <f>SUM('Plan-Erfolgsrechnung'!E8/'Plan-Erfolgsrechnung'!E6)</f>
      </c>
      <c r="E19" s="172">
        <f>SUM('Plan-Erfolgsrechnung'!G8/'Plan-Erfolgsrechnung'!G6)</f>
      </c>
    </row>
    <row r="20" ht="20.1" customHeight="1">
      <c r="A20" s="184"/>
      <c r="B20" t="s" s="185">
        <v>138</v>
      </c>
      <c r="C20" s="186">
        <f>SUM('Plan-Erfolgsrechnung'!C29+'Plan-Erfolgsrechnung'!C21)/'Plan-Erfolgsrechnung'!C6</f>
      </c>
      <c r="D20" s="186">
        <f>SUM('Plan-Erfolgsrechnung'!E29+'Plan-Erfolgsrechnung'!E21)/'Plan-Erfolgsrechnung'!E6</f>
      </c>
      <c r="E20" s="187">
        <f>SUM('Plan-Erfolgsrechnung'!G29+'Plan-Erfolgsrechnung'!G21)/'Plan-Erfolgsrechnung'!G6</f>
      </c>
    </row>
  </sheetData>
  <pageMargins left="0.511811" right="0.511811" top="0.551181" bottom="0.23622" header="0.511811" footer="0.511811"/>
  <pageSetup firstPageNumber="1" fitToHeight="1" fitToWidth="1" scale="70" useFirstPageNumber="0" orientation="landscape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K30"/>
  <sheetViews>
    <sheetView workbookViewId="0" showGridLines="0" defaultGridColor="1"/>
  </sheetViews>
  <sheetFormatPr defaultColWidth="11.5" defaultRowHeight="13.5" customHeight="1" outlineLevelRow="0" outlineLevelCol="0"/>
  <cols>
    <col min="1" max="1" width="4.35156" style="188" customWidth="1"/>
    <col min="2" max="2" width="73.1719" style="188" customWidth="1"/>
    <col min="3" max="5" width="24.6719" style="188" customWidth="1"/>
    <col min="6" max="11" width="11.5" style="188" customWidth="1"/>
    <col min="12" max="16384" width="11.5" style="188" customWidth="1"/>
  </cols>
  <sheetData>
    <row r="1" ht="60" customHeight="1">
      <c r="A1" s="189"/>
      <c r="B1" s="3"/>
      <c r="C1" s="3"/>
      <c r="D1" s="3"/>
      <c r="E1" s="3"/>
      <c r="F1" s="3"/>
      <c r="G1" s="3"/>
      <c r="H1" s="3"/>
      <c r="I1" s="3"/>
      <c r="J1" s="3"/>
      <c r="K1" s="4"/>
    </row>
    <row r="2" ht="35.1" customHeight="1">
      <c r="A2" s="190"/>
      <c r="B2" s="6"/>
      <c r="C2" s="6"/>
      <c r="D2" s="6"/>
      <c r="E2" s="6"/>
      <c r="F2" s="6"/>
      <c r="G2" s="6"/>
      <c r="H2" s="6"/>
      <c r="I2" s="6"/>
      <c r="J2" s="6"/>
      <c r="K2" s="7"/>
    </row>
    <row r="3" ht="30" customHeight="1">
      <c r="A3" s="20"/>
      <c r="B3" t="s" s="115">
        <v>139</v>
      </c>
      <c r="C3" s="191"/>
      <c r="D3" s="191"/>
      <c r="E3" s="191"/>
      <c r="F3" s="6"/>
      <c r="G3" s="6"/>
      <c r="H3" s="6"/>
      <c r="I3" s="6"/>
      <c r="J3" s="6"/>
      <c r="K3" s="7"/>
    </row>
    <row r="4" ht="20.1" customHeight="1">
      <c r="A4" s="20"/>
      <c r="B4" s="191"/>
      <c r="C4" s="191"/>
      <c r="D4" s="191"/>
      <c r="E4" s="191"/>
      <c r="F4" s="6"/>
      <c r="G4" s="6"/>
      <c r="H4" s="6"/>
      <c r="I4" s="6"/>
      <c r="J4" s="6"/>
      <c r="K4" s="7"/>
    </row>
    <row r="5" ht="20.1" customHeight="1">
      <c r="A5" s="192"/>
      <c r="B5" s="193"/>
      <c r="C5" t="s" s="194">
        <v>62</v>
      </c>
      <c r="D5" t="s" s="194">
        <v>63</v>
      </c>
      <c r="E5" t="s" s="194">
        <v>64</v>
      </c>
      <c r="F5" s="195"/>
      <c r="G5" s="195"/>
      <c r="H5" s="6"/>
      <c r="I5" s="6"/>
      <c r="J5" s="6"/>
      <c r="K5" s="7"/>
    </row>
    <row r="6" ht="20.1" customHeight="1">
      <c r="A6" s="196"/>
      <c r="B6" t="s" s="197">
        <v>140</v>
      </c>
      <c r="C6" s="198">
        <v>0</v>
      </c>
      <c r="D6" s="198">
        <v>0</v>
      </c>
      <c r="E6" s="198">
        <v>0</v>
      </c>
      <c r="F6" s="195"/>
      <c r="G6" s="195"/>
      <c r="H6" s="6"/>
      <c r="I6" s="6"/>
      <c r="J6" s="6"/>
      <c r="K6" s="7"/>
    </row>
    <row r="7" ht="20.1" customHeight="1">
      <c r="A7" t="s" s="199">
        <v>141</v>
      </c>
      <c r="B7" t="s" s="200">
        <v>142</v>
      </c>
      <c r="C7" s="201">
        <v>0</v>
      </c>
      <c r="D7" s="201">
        <v>0</v>
      </c>
      <c r="E7" s="201">
        <v>0</v>
      </c>
      <c r="F7" s="195"/>
      <c r="G7" s="195"/>
      <c r="H7" s="6"/>
      <c r="I7" s="6"/>
      <c r="J7" s="6"/>
      <c r="K7" s="7"/>
    </row>
    <row r="8" ht="20.1" customHeight="1">
      <c r="A8" t="s" s="199">
        <v>143</v>
      </c>
      <c r="B8" t="s" s="202">
        <v>144</v>
      </c>
      <c r="C8" s="203">
        <v>0</v>
      </c>
      <c r="D8" s="203">
        <v>0</v>
      </c>
      <c r="E8" s="203">
        <v>0</v>
      </c>
      <c r="F8" s="195"/>
      <c r="G8" s="195"/>
      <c r="H8" s="6"/>
      <c r="I8" s="6"/>
      <c r="J8" s="6"/>
      <c r="K8" s="7"/>
    </row>
    <row r="9" ht="20.1" customHeight="1">
      <c r="A9" t="s" s="199">
        <v>145</v>
      </c>
      <c r="B9" t="s" s="204">
        <v>146</v>
      </c>
      <c r="C9" s="205">
        <v>0</v>
      </c>
      <c r="D9" s="205">
        <v>0</v>
      </c>
      <c r="E9" s="205">
        <v>0</v>
      </c>
      <c r="F9" s="195"/>
      <c r="G9" s="195"/>
      <c r="H9" s="6"/>
      <c r="I9" s="6"/>
      <c r="J9" s="6"/>
      <c r="K9" s="7"/>
    </row>
    <row r="10" ht="20.1" customHeight="1">
      <c r="A10" t="s" s="199">
        <v>147</v>
      </c>
      <c r="B10" t="s" s="206">
        <v>148</v>
      </c>
      <c r="C10" s="207">
        <f>SUM(C6-C7+C8+C9)</f>
        <v>0</v>
      </c>
      <c r="D10" s="207">
        <f>SUM(D6-D7+D8+D9)</f>
        <v>0</v>
      </c>
      <c r="E10" s="207">
        <f>SUM(E6-E7+E8+E9)</f>
        <v>0</v>
      </c>
      <c r="F10" s="195"/>
      <c r="G10" s="195"/>
      <c r="H10" s="6"/>
      <c r="I10" s="6"/>
      <c r="J10" s="6"/>
      <c r="K10" s="7"/>
    </row>
    <row r="11" ht="20.1" customHeight="1">
      <c r="A11" s="196"/>
      <c r="B11" s="208"/>
      <c r="C11" s="209"/>
      <c r="D11" s="209"/>
      <c r="E11" s="209"/>
      <c r="F11" s="195"/>
      <c r="G11" s="195"/>
      <c r="H11" s="6"/>
      <c r="I11" s="6"/>
      <c r="J11" s="6"/>
      <c r="K11" s="7"/>
    </row>
    <row r="12" ht="20.1" customHeight="1">
      <c r="A12" t="s" s="199">
        <v>145</v>
      </c>
      <c r="B12" t="s" s="210">
        <v>149</v>
      </c>
      <c r="C12" s="211">
        <v>0</v>
      </c>
      <c r="D12" s="211">
        <v>0</v>
      </c>
      <c r="E12" s="211">
        <v>0</v>
      </c>
      <c r="F12" s="195"/>
      <c r="G12" s="195"/>
      <c r="H12" s="6"/>
      <c r="I12" s="6"/>
      <c r="J12" s="6"/>
      <c r="K12" s="7"/>
    </row>
    <row r="13" ht="20.1" customHeight="1">
      <c r="A13" t="s" s="199">
        <v>147</v>
      </c>
      <c r="B13" t="s" s="212">
        <v>150</v>
      </c>
      <c r="C13" s="207">
        <f>SUM(C12)</f>
        <v>0</v>
      </c>
      <c r="D13" s="207">
        <f>SUM(D12)</f>
        <v>0</v>
      </c>
      <c r="E13" s="207">
        <f>SUM(E12)</f>
        <v>0</v>
      </c>
      <c r="F13" s="195"/>
      <c r="G13" s="195"/>
      <c r="H13" s="6"/>
      <c r="I13" s="6"/>
      <c r="J13" s="6"/>
      <c r="K13" s="7"/>
    </row>
    <row r="14" ht="20.1" customHeight="1">
      <c r="A14" s="196"/>
      <c r="B14" s="213"/>
      <c r="C14" s="209"/>
      <c r="D14" s="209"/>
      <c r="E14" s="209"/>
      <c r="F14" s="195"/>
      <c r="G14" s="195"/>
      <c r="H14" s="6"/>
      <c r="I14" s="6"/>
      <c r="J14" s="6"/>
      <c r="K14" s="7"/>
    </row>
    <row r="15" ht="20.1" customHeight="1">
      <c r="A15" s="196"/>
      <c r="B15" t="s" s="214">
        <v>151</v>
      </c>
      <c r="C15" t="s" s="215">
        <v>35</v>
      </c>
      <c r="D15" t="s" s="215">
        <v>35</v>
      </c>
      <c r="E15" t="s" s="215">
        <v>35</v>
      </c>
      <c r="F15" s="6"/>
      <c r="G15" s="6"/>
      <c r="H15" s="6"/>
      <c r="I15" s="6"/>
      <c r="J15" s="6"/>
      <c r="K15" s="7"/>
    </row>
    <row r="16" ht="20.1" customHeight="1">
      <c r="A16" t="s" s="199">
        <v>145</v>
      </c>
      <c r="B16" t="s" s="216">
        <v>152</v>
      </c>
      <c r="C16" s="203">
        <v>0</v>
      </c>
      <c r="D16" s="203">
        <v>0</v>
      </c>
      <c r="E16" s="203">
        <v>0</v>
      </c>
      <c r="F16" s="6"/>
      <c r="G16" s="6"/>
      <c r="H16" s="6"/>
      <c r="I16" s="6"/>
      <c r="J16" s="6"/>
      <c r="K16" s="7"/>
    </row>
    <row r="17" ht="20.1" customHeight="1">
      <c r="A17" t="s" s="199">
        <v>141</v>
      </c>
      <c r="B17" t="s" s="216">
        <v>153</v>
      </c>
      <c r="C17" s="203">
        <v>0</v>
      </c>
      <c r="D17" s="203">
        <v>0</v>
      </c>
      <c r="E17" s="203">
        <v>0</v>
      </c>
      <c r="F17" s="6"/>
      <c r="G17" s="6"/>
      <c r="H17" s="6"/>
      <c r="I17" s="6"/>
      <c r="J17" s="6"/>
      <c r="K17" s="7"/>
    </row>
    <row r="18" ht="20.1" customHeight="1">
      <c r="A18" s="196"/>
      <c r="B18" t="s" s="216">
        <v>154</v>
      </c>
      <c r="C18" t="s" s="217">
        <v>35</v>
      </c>
      <c r="D18" t="s" s="217">
        <v>35</v>
      </c>
      <c r="E18" t="s" s="217">
        <v>35</v>
      </c>
      <c r="F18" s="6"/>
      <c r="G18" s="6"/>
      <c r="H18" s="6"/>
      <c r="I18" s="6"/>
      <c r="J18" s="6"/>
      <c r="K18" s="7"/>
    </row>
    <row r="19" ht="20.1" customHeight="1">
      <c r="A19" t="s" s="199">
        <v>145</v>
      </c>
      <c r="B19" t="s" s="216">
        <v>155</v>
      </c>
      <c r="C19" s="203">
        <v>0</v>
      </c>
      <c r="D19" s="203">
        <v>0</v>
      </c>
      <c r="E19" s="203">
        <v>0</v>
      </c>
      <c r="F19" s="6"/>
      <c r="G19" s="6"/>
      <c r="H19" s="6"/>
      <c r="I19" s="6"/>
      <c r="J19" s="6"/>
      <c r="K19" s="7"/>
    </row>
    <row r="20" ht="20.1" customHeight="1">
      <c r="A20" t="s" s="199">
        <v>141</v>
      </c>
      <c r="B20" t="s" s="218">
        <v>156</v>
      </c>
      <c r="C20" s="205">
        <v>0</v>
      </c>
      <c r="D20" s="205">
        <v>0</v>
      </c>
      <c r="E20" s="205">
        <v>0</v>
      </c>
      <c r="F20" s="6"/>
      <c r="G20" s="6"/>
      <c r="H20" s="6"/>
      <c r="I20" s="6"/>
      <c r="J20" s="6"/>
      <c r="K20" s="7"/>
    </row>
    <row r="21" ht="20.1" customHeight="1">
      <c r="A21" t="s" s="199">
        <v>147</v>
      </c>
      <c r="B21" t="s" s="219">
        <v>157</v>
      </c>
      <c r="C21" s="207">
        <f>SUM(C16-C17+C19-C20)</f>
        <v>0</v>
      </c>
      <c r="D21" s="207">
        <f>SUM(D16-D17+D19-D20)</f>
        <v>0</v>
      </c>
      <c r="E21" s="207">
        <f>SUM(E16-E17+E19-E20)</f>
        <v>0</v>
      </c>
      <c r="F21" s="195"/>
      <c r="G21" s="195"/>
      <c r="H21" s="6"/>
      <c r="I21" s="6"/>
      <c r="J21" s="6"/>
      <c r="K21" s="7"/>
    </row>
    <row r="22" ht="20.1" customHeight="1">
      <c r="A22" s="196"/>
      <c r="B22" s="220"/>
      <c r="C22" s="209"/>
      <c r="D22" s="209"/>
      <c r="E22" s="209"/>
      <c r="F22" s="195"/>
      <c r="G22" s="195"/>
      <c r="H22" s="6"/>
      <c r="I22" s="6"/>
      <c r="J22" s="6"/>
      <c r="K22" s="7"/>
    </row>
    <row r="23" ht="20.1" customHeight="1">
      <c r="A23" s="196"/>
      <c r="B23" t="s" s="221">
        <v>158</v>
      </c>
      <c r="C23" s="222">
        <v>0</v>
      </c>
      <c r="D23" s="222">
        <v>0</v>
      </c>
      <c r="E23" s="222">
        <v>0</v>
      </c>
      <c r="F23" s="195"/>
      <c r="G23" s="195"/>
      <c r="H23" s="6"/>
      <c r="I23" s="6"/>
      <c r="J23" s="6"/>
      <c r="K23" s="7"/>
    </row>
    <row r="24" ht="20.1" customHeight="1">
      <c r="A24" t="s" s="199">
        <v>143</v>
      </c>
      <c r="B24" t="s" s="223">
        <v>159</v>
      </c>
      <c r="C24" s="224">
        <v>0</v>
      </c>
      <c r="D24" s="224">
        <v>0</v>
      </c>
      <c r="E24" s="224">
        <v>0</v>
      </c>
      <c r="F24" s="195"/>
      <c r="G24" s="195"/>
      <c r="H24" s="6"/>
      <c r="I24" s="6"/>
      <c r="J24" s="6"/>
      <c r="K24" s="7"/>
    </row>
    <row r="25" ht="20.1" customHeight="1">
      <c r="A25" t="s" s="199">
        <v>147</v>
      </c>
      <c r="B25" t="s" s="219">
        <v>160</v>
      </c>
      <c r="C25" s="207">
        <f>SUM(C23+C24)</f>
        <v>0</v>
      </c>
      <c r="D25" s="207">
        <f>SUM(D23+D24)</f>
        <v>0</v>
      </c>
      <c r="E25" s="207">
        <f>SUM(E23+E24)</f>
        <v>0</v>
      </c>
      <c r="F25" s="195"/>
      <c r="G25" s="195"/>
      <c r="H25" s="6"/>
      <c r="I25" s="6"/>
      <c r="J25" s="6"/>
      <c r="K25" s="7"/>
    </row>
    <row r="26" ht="23.1" customHeight="1">
      <c r="A26" s="225"/>
      <c r="B26" s="226"/>
      <c r="C26" s="226"/>
      <c r="D26" s="226"/>
      <c r="E26" s="226"/>
      <c r="F26" s="227"/>
      <c r="G26" s="227"/>
      <c r="H26" s="227"/>
      <c r="I26" s="227"/>
      <c r="J26" s="227"/>
      <c r="K26" s="228"/>
    </row>
    <row r="27" ht="15" customHeight="1">
      <c r="A27" s="225"/>
      <c r="B27" t="s" s="229">
        <v>161</v>
      </c>
      <c r="C27" s="226"/>
      <c r="D27" s="226"/>
      <c r="E27" s="226"/>
      <c r="F27" s="227"/>
      <c r="G27" s="227"/>
      <c r="H27" s="227"/>
      <c r="I27" s="227"/>
      <c r="J27" s="227"/>
      <c r="K27" s="228"/>
    </row>
    <row r="28" ht="15" customHeight="1">
      <c r="A28" s="225"/>
      <c r="B28" t="s" s="229">
        <v>162</v>
      </c>
      <c r="C28" s="226"/>
      <c r="D28" s="226"/>
      <c r="E28" s="226"/>
      <c r="F28" s="227"/>
      <c r="G28" s="227"/>
      <c r="H28" s="227"/>
      <c r="I28" s="227"/>
      <c r="J28" s="227"/>
      <c r="K28" s="228"/>
    </row>
    <row r="29" ht="13.5" customHeight="1">
      <c r="A29" s="230"/>
      <c r="B29" s="227"/>
      <c r="C29" s="227"/>
      <c r="D29" s="227"/>
      <c r="E29" s="227"/>
      <c r="F29" s="227"/>
      <c r="G29" s="227"/>
      <c r="H29" s="227"/>
      <c r="I29" s="227"/>
      <c r="J29" s="227"/>
      <c r="K29" s="228"/>
    </row>
    <row r="30" ht="13.5" customHeight="1">
      <c r="A30" s="231"/>
      <c r="B30" s="232"/>
      <c r="C30" s="232"/>
      <c r="D30" s="232"/>
      <c r="E30" s="232"/>
      <c r="F30" s="232"/>
      <c r="G30" s="232"/>
      <c r="H30" s="232"/>
      <c r="I30" s="232"/>
      <c r="J30" s="232"/>
      <c r="K30" s="233"/>
    </row>
  </sheetData>
  <pageMargins left="0.511811" right="0.511811" top="0.551181" bottom="0.23622" header="0.511811" footer="0.511811"/>
  <pageSetup firstPageNumber="1" fitToHeight="1" fitToWidth="1" scale="70" useFirstPageNumber="0" orientation="landscape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G32"/>
  <sheetViews>
    <sheetView workbookViewId="0" showGridLines="0" defaultGridColor="1"/>
  </sheetViews>
  <sheetFormatPr defaultColWidth="11.5" defaultRowHeight="13.5" customHeight="1" outlineLevelRow="0" outlineLevelCol="0"/>
  <cols>
    <col min="1" max="1" width="4.35156" style="234" customWidth="1"/>
    <col min="2" max="2" width="44.5" style="234" customWidth="1"/>
    <col min="3" max="4" width="14.5" style="234" customWidth="1"/>
    <col min="5" max="6" width="32.6719" style="234" customWidth="1"/>
    <col min="7" max="7" width="41.5" style="234" customWidth="1"/>
    <col min="8" max="16384" width="11.5" style="234" customWidth="1"/>
  </cols>
  <sheetData>
    <row r="1" ht="60" customHeight="1">
      <c r="A1" s="2"/>
      <c r="B1" s="3"/>
      <c r="C1" s="3"/>
      <c r="D1" s="3"/>
      <c r="E1" s="3"/>
      <c r="F1" s="3"/>
      <c r="G1" s="4"/>
    </row>
    <row r="2" ht="35.1" customHeight="1">
      <c r="A2" s="5"/>
      <c r="B2" s="6"/>
      <c r="C2" s="6"/>
      <c r="D2" s="6"/>
      <c r="E2" s="6"/>
      <c r="F2" s="6"/>
      <c r="G2" s="7"/>
    </row>
    <row r="3" ht="30" customHeight="1">
      <c r="A3" s="235"/>
      <c r="B3" t="s" s="115">
        <v>163</v>
      </c>
      <c r="C3" s="191"/>
      <c r="D3" s="191"/>
      <c r="E3" s="191"/>
      <c r="F3" s="191"/>
      <c r="G3" s="236"/>
    </row>
    <row r="4" ht="20.1" customHeight="1">
      <c r="A4" s="237"/>
      <c r="B4" s="238"/>
      <c r="C4" s="238"/>
      <c r="D4" s="238"/>
      <c r="E4" s="238"/>
      <c r="F4" s="238"/>
      <c r="G4" s="239"/>
    </row>
    <row r="5" ht="15" customHeight="1">
      <c r="A5" s="237"/>
      <c r="B5" t="s" s="240">
        <v>164</v>
      </c>
      <c r="C5" t="s" s="241">
        <v>165</v>
      </c>
      <c r="D5" t="s" s="241">
        <v>166</v>
      </c>
      <c r="E5" t="s" s="241">
        <v>167</v>
      </c>
      <c r="F5" t="s" s="241">
        <v>168</v>
      </c>
      <c r="G5" t="s" s="242">
        <v>169</v>
      </c>
    </row>
    <row r="6" ht="15" customHeight="1">
      <c r="A6" s="237"/>
      <c r="B6" t="s" s="240">
        <v>170</v>
      </c>
      <c r="C6" s="243"/>
      <c r="D6" t="s" s="241">
        <v>9</v>
      </c>
      <c r="E6" s="243"/>
      <c r="F6" t="s" s="241">
        <v>171</v>
      </c>
      <c r="G6" t="s" s="242">
        <v>172</v>
      </c>
    </row>
    <row r="7" ht="17.1" customHeight="1">
      <c r="A7" s="237"/>
      <c r="B7" t="s" s="244">
        <v>173</v>
      </c>
      <c r="C7" s="245"/>
      <c r="D7" s="245"/>
      <c r="E7" s="245"/>
      <c r="F7" t="s" s="246">
        <v>174</v>
      </c>
      <c r="G7" t="s" s="247">
        <v>175</v>
      </c>
    </row>
    <row r="8" ht="20.1" customHeight="1">
      <c r="A8" s="237"/>
      <c r="B8" s="248"/>
      <c r="C8" s="249"/>
      <c r="D8" s="248"/>
      <c r="E8" s="248"/>
      <c r="F8" s="248"/>
      <c r="G8" s="250"/>
    </row>
    <row r="9" ht="20.1" customHeight="1">
      <c r="A9" s="237"/>
      <c r="B9" s="251"/>
      <c r="C9" s="252"/>
      <c r="D9" s="251"/>
      <c r="E9" s="251"/>
      <c r="F9" s="251"/>
      <c r="G9" s="253"/>
    </row>
    <row r="10" ht="20.1" customHeight="1">
      <c r="A10" s="237"/>
      <c r="B10" s="251"/>
      <c r="C10" s="252"/>
      <c r="D10" s="251"/>
      <c r="E10" s="251"/>
      <c r="F10" s="251"/>
      <c r="G10" s="253"/>
    </row>
    <row r="11" ht="20.1" customHeight="1">
      <c r="A11" s="237"/>
      <c r="B11" s="251"/>
      <c r="C11" s="252"/>
      <c r="D11" s="251"/>
      <c r="E11" s="251"/>
      <c r="F11" s="251"/>
      <c r="G11" s="253"/>
    </row>
    <row r="12" ht="20.1" customHeight="1">
      <c r="A12" s="237"/>
      <c r="B12" s="251"/>
      <c r="C12" s="252"/>
      <c r="D12" s="251"/>
      <c r="E12" s="251"/>
      <c r="F12" s="251"/>
      <c r="G12" s="253"/>
    </row>
    <row r="13" ht="20.1" customHeight="1">
      <c r="A13" s="237"/>
      <c r="B13" s="251"/>
      <c r="C13" s="252"/>
      <c r="D13" s="251"/>
      <c r="E13" s="251"/>
      <c r="F13" s="251"/>
      <c r="G13" s="253"/>
    </row>
    <row r="14" ht="20.1" customHeight="1">
      <c r="A14" s="237"/>
      <c r="B14" s="251"/>
      <c r="C14" s="252"/>
      <c r="D14" s="251"/>
      <c r="E14" s="251"/>
      <c r="F14" s="251"/>
      <c r="G14" s="253"/>
    </row>
    <row r="15" ht="20.1" customHeight="1">
      <c r="A15" s="237"/>
      <c r="B15" s="251"/>
      <c r="C15" s="252"/>
      <c r="D15" s="251"/>
      <c r="E15" s="251"/>
      <c r="F15" s="251"/>
      <c r="G15" s="253"/>
    </row>
    <row r="16" ht="20.1" customHeight="1">
      <c r="A16" s="237"/>
      <c r="B16" s="251"/>
      <c r="C16" s="252"/>
      <c r="D16" s="251"/>
      <c r="E16" s="251"/>
      <c r="F16" s="251"/>
      <c r="G16" s="253"/>
    </row>
    <row r="17" ht="20.1" customHeight="1">
      <c r="A17" s="237"/>
      <c r="B17" s="251"/>
      <c r="C17" s="252"/>
      <c r="D17" s="251"/>
      <c r="E17" s="251"/>
      <c r="F17" s="251"/>
      <c r="G17" s="253"/>
    </row>
    <row r="18" ht="20.1" customHeight="1">
      <c r="A18" s="237"/>
      <c r="B18" s="251"/>
      <c r="C18" s="252"/>
      <c r="D18" s="251"/>
      <c r="E18" s="251"/>
      <c r="F18" s="251"/>
      <c r="G18" s="253"/>
    </row>
    <row r="19" ht="20.1" customHeight="1">
      <c r="A19" s="237"/>
      <c r="B19" s="251"/>
      <c r="C19" s="252"/>
      <c r="D19" s="251"/>
      <c r="E19" s="251"/>
      <c r="F19" s="251"/>
      <c r="G19" s="253"/>
    </row>
    <row r="20" ht="20.1" customHeight="1">
      <c r="A20" s="237"/>
      <c r="B20" s="251"/>
      <c r="C20" s="252"/>
      <c r="D20" s="251"/>
      <c r="E20" s="251"/>
      <c r="F20" s="251"/>
      <c r="G20" s="253"/>
    </row>
    <row r="21" ht="20.1" customHeight="1">
      <c r="A21" s="237"/>
      <c r="B21" s="254"/>
      <c r="C21" s="255"/>
      <c r="D21" s="254"/>
      <c r="E21" s="254"/>
      <c r="F21" s="254"/>
      <c r="G21" s="256"/>
    </row>
    <row r="22" ht="20.1" customHeight="1">
      <c r="A22" s="237"/>
      <c r="B22" s="238"/>
      <c r="C22" s="257"/>
      <c r="D22" s="238"/>
      <c r="E22" s="238"/>
      <c r="F22" s="238"/>
      <c r="G22" s="239"/>
    </row>
    <row r="23" ht="20.1" customHeight="1">
      <c r="A23" s="237"/>
      <c r="B23" t="s" s="244">
        <v>176</v>
      </c>
      <c r="C23" s="258"/>
      <c r="D23" s="259"/>
      <c r="E23" s="259"/>
      <c r="F23" s="259"/>
      <c r="G23" s="260"/>
    </row>
    <row r="24" ht="20.1" customHeight="1">
      <c r="A24" s="237"/>
      <c r="B24" s="248"/>
      <c r="C24" s="249"/>
      <c r="D24" s="248"/>
      <c r="E24" s="248"/>
      <c r="F24" s="248"/>
      <c r="G24" s="250"/>
    </row>
    <row r="25" ht="20.1" customHeight="1">
      <c r="A25" s="237"/>
      <c r="B25" s="251"/>
      <c r="C25" s="252"/>
      <c r="D25" s="251"/>
      <c r="E25" s="251"/>
      <c r="F25" s="251"/>
      <c r="G25" s="253"/>
    </row>
    <row r="26" ht="20.1" customHeight="1">
      <c r="A26" s="237"/>
      <c r="B26" s="251"/>
      <c r="C26" s="252"/>
      <c r="D26" s="251"/>
      <c r="E26" s="251"/>
      <c r="F26" s="251"/>
      <c r="G26" s="253"/>
    </row>
    <row r="27" ht="20.1" customHeight="1">
      <c r="A27" s="237"/>
      <c r="B27" s="251"/>
      <c r="C27" s="252"/>
      <c r="D27" s="251"/>
      <c r="E27" s="251"/>
      <c r="F27" s="251"/>
      <c r="G27" s="253"/>
    </row>
    <row r="28" ht="20.1" customHeight="1">
      <c r="A28" s="237"/>
      <c r="B28" s="251"/>
      <c r="C28" s="252"/>
      <c r="D28" s="251"/>
      <c r="E28" s="251"/>
      <c r="F28" s="251"/>
      <c r="G28" s="253"/>
    </row>
    <row r="29" ht="20.1" customHeight="1">
      <c r="A29" s="237"/>
      <c r="B29" s="251"/>
      <c r="C29" s="252"/>
      <c r="D29" s="251"/>
      <c r="E29" s="251"/>
      <c r="F29" s="251"/>
      <c r="G29" s="253"/>
    </row>
    <row r="30" ht="20.1" customHeight="1">
      <c r="A30" s="237"/>
      <c r="B30" s="251"/>
      <c r="C30" s="252"/>
      <c r="D30" s="251"/>
      <c r="E30" s="251"/>
      <c r="F30" s="251"/>
      <c r="G30" s="253"/>
    </row>
    <row r="31" ht="20.1" customHeight="1">
      <c r="A31" s="237"/>
      <c r="B31" s="251"/>
      <c r="C31" s="252"/>
      <c r="D31" s="251"/>
      <c r="E31" s="251"/>
      <c r="F31" s="251"/>
      <c r="G31" s="253"/>
    </row>
    <row r="32" ht="20.1" customHeight="1">
      <c r="A32" s="261"/>
      <c r="B32" s="262"/>
      <c r="C32" s="263"/>
      <c r="D32" s="262"/>
      <c r="E32" s="262"/>
      <c r="F32" s="262"/>
      <c r="G32" s="264"/>
    </row>
  </sheetData>
  <pageMargins left="0.511811" right="0.511811" top="0.551181" bottom="0.23622" header="0.314961" footer="0.275591"/>
  <pageSetup firstPageNumber="1" fitToHeight="1" fitToWidth="1" scale="70" useFirstPageNumber="0" orientation="landscape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J41"/>
  <sheetViews>
    <sheetView workbookViewId="0" showGridLines="0" defaultGridColor="1"/>
  </sheetViews>
  <sheetFormatPr defaultColWidth="11.5" defaultRowHeight="13.5" customHeight="1" outlineLevelRow="0" outlineLevelCol="0"/>
  <cols>
    <col min="1" max="1" width="4.35156" style="265" customWidth="1"/>
    <col min="2" max="2" width="56.6719" style="265" customWidth="1"/>
    <col min="3" max="3" width="12.8516" style="265" customWidth="1"/>
    <col min="4" max="4" width="11.5" style="265" customWidth="1"/>
    <col min="5" max="5" width="13" style="265" customWidth="1"/>
    <col min="6" max="8" width="11.5" style="265" customWidth="1"/>
    <col min="9" max="9" width="51.8516" style="265" customWidth="1"/>
    <col min="10" max="10" width="11.5" style="265" customWidth="1"/>
    <col min="11" max="16384" width="11.5" style="265" customWidth="1"/>
  </cols>
  <sheetData>
    <row r="1" ht="60" customHeight="1">
      <c r="A1" s="2"/>
      <c r="B1" s="3"/>
      <c r="C1" s="3"/>
      <c r="D1" s="3"/>
      <c r="E1" s="3"/>
      <c r="F1" s="3"/>
      <c r="G1" s="3"/>
      <c r="H1" s="3"/>
      <c r="I1" s="3"/>
      <c r="J1" s="4"/>
    </row>
    <row r="2" ht="35.1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ht="30" customHeight="1">
      <c r="A3" s="5"/>
      <c r="B3" t="s" s="76">
        <v>177</v>
      </c>
      <c r="C3" s="6"/>
      <c r="D3" s="114"/>
      <c r="E3" s="6"/>
      <c r="F3" s="6"/>
      <c r="G3" s="6"/>
      <c r="H3" s="6"/>
      <c r="I3" s="6"/>
      <c r="J3" s="7"/>
    </row>
    <row r="4" ht="20.1" customHeight="1">
      <c r="A4" s="5"/>
      <c r="B4" s="143"/>
      <c r="C4" s="6"/>
      <c r="D4" s="114"/>
      <c r="E4" s="6"/>
      <c r="F4" s="6"/>
      <c r="G4" s="6"/>
      <c r="H4" s="6"/>
      <c r="I4" s="6"/>
      <c r="J4" s="7"/>
    </row>
    <row r="5" ht="20.1" customHeight="1">
      <c r="A5" s="5"/>
      <c r="B5" s="119"/>
      <c r="C5" t="s" s="120">
        <v>178</v>
      </c>
      <c r="D5" s="266"/>
      <c r="E5" t="s" s="120">
        <v>179</v>
      </c>
      <c r="F5" s="266"/>
      <c r="G5" s="267"/>
      <c r="H5" s="266"/>
      <c r="I5" s="268"/>
      <c r="J5" s="7"/>
    </row>
    <row r="6" ht="20.1" customHeight="1">
      <c r="A6" s="5"/>
      <c r="B6" s="269"/>
      <c r="C6" t="s" s="270">
        <v>180</v>
      </c>
      <c r="D6" t="s" s="270">
        <v>101</v>
      </c>
      <c r="E6" t="s" s="270">
        <v>180</v>
      </c>
      <c r="F6" t="s" s="270">
        <v>101</v>
      </c>
      <c r="G6" t="s" s="270">
        <v>181</v>
      </c>
      <c r="H6" t="s" s="270">
        <v>101</v>
      </c>
      <c r="I6" t="s" s="271">
        <v>182</v>
      </c>
      <c r="J6" s="7"/>
    </row>
    <row r="7" ht="20.1" customHeight="1">
      <c r="A7" s="237"/>
      <c r="B7" s="119"/>
      <c r="C7" s="266"/>
      <c r="D7" s="266"/>
      <c r="E7" s="266"/>
      <c r="F7" s="266"/>
      <c r="G7" s="266"/>
      <c r="H7" s="266"/>
      <c r="I7" t="s" s="272">
        <v>183</v>
      </c>
      <c r="J7" s="7"/>
    </row>
    <row r="8" ht="20.1" customHeight="1">
      <c r="A8" s="237"/>
      <c r="B8" t="s" s="122">
        <v>102</v>
      </c>
      <c r="C8" s="123"/>
      <c r="D8" s="124">
        <v>1</v>
      </c>
      <c r="E8" s="123"/>
      <c r="F8" s="124">
        <v>1</v>
      </c>
      <c r="G8" s="123">
        <v>0</v>
      </c>
      <c r="H8" s="124">
        <v>1</v>
      </c>
      <c r="I8" s="248"/>
      <c r="J8" s="7"/>
    </row>
    <row r="9" ht="20.1" customHeight="1">
      <c r="A9" t="s" s="126">
        <v>50</v>
      </c>
      <c r="B9" t="s" s="127">
        <v>103</v>
      </c>
      <c r="C9" s="128"/>
      <c r="D9" s="129">
        <f>C9/C8</f>
      </c>
      <c r="E9" s="128"/>
      <c r="F9" s="129">
        <f>E9/E8</f>
      </c>
      <c r="G9" s="128">
        <v>0</v>
      </c>
      <c r="H9" s="129">
        <f>G9/G8</f>
      </c>
      <c r="I9" s="273"/>
      <c r="J9" s="7"/>
    </row>
    <row r="10" ht="20.1" customHeight="1">
      <c r="A10" t="s" s="126">
        <v>32</v>
      </c>
      <c r="B10" t="s" s="130">
        <v>104</v>
      </c>
      <c r="C10" s="131">
        <f>SUM(C8-C9)</f>
        <v>0</v>
      </c>
      <c r="D10" s="132">
        <f>C10/C8</f>
      </c>
      <c r="E10" s="131">
        <f>SUM(E8-E9)</f>
        <v>0</v>
      </c>
      <c r="F10" s="132">
        <f>E10/E8</f>
      </c>
      <c r="G10" s="131">
        <f>SUM(G8-G9)</f>
        <v>0</v>
      </c>
      <c r="H10" s="132">
        <f>G10/G8</f>
      </c>
      <c r="I10" s="274"/>
      <c r="J10" s="7"/>
    </row>
    <row r="11" ht="20.1" customHeight="1">
      <c r="A11" s="275"/>
      <c r="B11" s="134"/>
      <c r="C11" s="135"/>
      <c r="D11" s="136"/>
      <c r="E11" s="135"/>
      <c r="F11" s="136"/>
      <c r="G11" s="135"/>
      <c r="H11" s="136"/>
      <c r="I11" s="238"/>
      <c r="J11" s="7"/>
    </row>
    <row r="12" ht="20.1" customHeight="1">
      <c r="A12" t="s" s="126">
        <v>50</v>
      </c>
      <c r="B12" t="s" s="137">
        <v>105</v>
      </c>
      <c r="C12" s="138"/>
      <c r="D12" s="139">
        <f>C12/C8</f>
      </c>
      <c r="E12" s="138">
        <v>0</v>
      </c>
      <c r="F12" s="139">
        <f>E12/E8</f>
      </c>
      <c r="G12" s="138">
        <v>0</v>
      </c>
      <c r="H12" s="139">
        <f>G12/G8</f>
      </c>
      <c r="I12" t="s" s="276">
        <v>184</v>
      </c>
      <c r="J12" s="7"/>
    </row>
    <row r="13" ht="20.1" customHeight="1">
      <c r="A13" t="s" s="126">
        <v>50</v>
      </c>
      <c r="B13" t="s" s="140">
        <v>106</v>
      </c>
      <c r="C13" s="141"/>
      <c r="D13" s="142">
        <f>C13/C8</f>
      </c>
      <c r="E13" s="141">
        <v>0</v>
      </c>
      <c r="F13" s="142">
        <f>E13/E8</f>
      </c>
      <c r="G13" s="141">
        <v>0</v>
      </c>
      <c r="H13" s="142">
        <f>G13/G8</f>
      </c>
      <c r="I13" s="251"/>
      <c r="J13" s="7"/>
    </row>
    <row r="14" ht="20.1" customHeight="1">
      <c r="A14" t="s" s="126">
        <v>50</v>
      </c>
      <c r="B14" t="s" s="140">
        <v>107</v>
      </c>
      <c r="C14" s="141"/>
      <c r="D14" s="142">
        <f>C14/C8</f>
      </c>
      <c r="E14" s="141">
        <v>0</v>
      </c>
      <c r="F14" s="142">
        <f>E14/E8</f>
      </c>
      <c r="G14" s="141">
        <v>0</v>
      </c>
      <c r="H14" s="142">
        <f>G14/G8</f>
      </c>
      <c r="I14" s="251"/>
      <c r="J14" s="7"/>
    </row>
    <row r="15" ht="20.1" customHeight="1">
      <c r="A15" t="s" s="126">
        <v>50</v>
      </c>
      <c r="B15" t="s" s="140">
        <v>108</v>
      </c>
      <c r="C15" s="141"/>
      <c r="D15" s="142">
        <f>C15/C8</f>
      </c>
      <c r="E15" s="141">
        <v>0</v>
      </c>
      <c r="F15" s="142">
        <f>E15/E8</f>
      </c>
      <c r="G15" s="141">
        <v>0</v>
      </c>
      <c r="H15" s="142">
        <f>G15/G8</f>
      </c>
      <c r="I15" s="251"/>
      <c r="J15" s="7"/>
    </row>
    <row r="16" ht="20.1" customHeight="1">
      <c r="A16" t="s" s="126">
        <v>50</v>
      </c>
      <c r="B16" t="s" s="140">
        <v>109</v>
      </c>
      <c r="C16" s="141"/>
      <c r="D16" s="142">
        <f>C16/C8</f>
      </c>
      <c r="E16" s="141">
        <v>0</v>
      </c>
      <c r="F16" s="142">
        <f>E16/E8</f>
      </c>
      <c r="G16" s="141">
        <v>0</v>
      </c>
      <c r="H16" s="142">
        <f>G16/G8</f>
      </c>
      <c r="I16" s="251"/>
      <c r="J16" s="7"/>
    </row>
    <row r="17" ht="20.1" customHeight="1">
      <c r="A17" t="s" s="126">
        <v>50</v>
      </c>
      <c r="B17" t="s" s="140">
        <v>110</v>
      </c>
      <c r="C17" s="141"/>
      <c r="D17" s="142">
        <f>C17/C8</f>
      </c>
      <c r="E17" s="141">
        <v>0</v>
      </c>
      <c r="F17" s="142">
        <f>E17/E8</f>
      </c>
      <c r="G17" s="141">
        <v>0</v>
      </c>
      <c r="H17" s="142">
        <f>G17/G8</f>
      </c>
      <c r="I17" s="251"/>
      <c r="J17" s="7"/>
    </row>
    <row r="18" ht="20.1" customHeight="1">
      <c r="A18" t="s" s="126">
        <v>50</v>
      </c>
      <c r="B18" t="s" s="140">
        <v>111</v>
      </c>
      <c r="C18" s="141"/>
      <c r="D18" s="142">
        <f>C18/C8</f>
      </c>
      <c r="E18" s="141">
        <v>0</v>
      </c>
      <c r="F18" s="142">
        <f>E18/E8</f>
      </c>
      <c r="G18" s="141">
        <v>0</v>
      </c>
      <c r="H18" s="142">
        <f>G18/G8</f>
      </c>
      <c r="I18" s="251"/>
      <c r="J18" s="7"/>
    </row>
    <row r="19" ht="20.1" customHeight="1">
      <c r="A19" t="s" s="126">
        <v>50</v>
      </c>
      <c r="B19" t="s" s="140">
        <v>112</v>
      </c>
      <c r="C19" s="141"/>
      <c r="D19" s="142">
        <f>C19/C8</f>
      </c>
      <c r="E19" s="141">
        <v>0</v>
      </c>
      <c r="F19" s="142">
        <f>E19/E8</f>
      </c>
      <c r="G19" s="141">
        <v>0</v>
      </c>
      <c r="H19" s="142">
        <f>G19/G8</f>
      </c>
      <c r="I19" s="251"/>
      <c r="J19" s="7"/>
    </row>
    <row r="20" ht="20.1" customHeight="1">
      <c r="A20" t="s" s="126">
        <v>50</v>
      </c>
      <c r="B20" t="s" s="140">
        <v>113</v>
      </c>
      <c r="C20" s="141"/>
      <c r="D20" s="142">
        <f>C20/C8</f>
      </c>
      <c r="E20" s="141">
        <v>0</v>
      </c>
      <c r="F20" s="142">
        <f>E20/E8</f>
      </c>
      <c r="G20" s="141">
        <v>0</v>
      </c>
      <c r="H20" s="142">
        <f>G20/G8</f>
      </c>
      <c r="I20" s="251"/>
      <c r="J20" s="7"/>
    </row>
    <row r="21" ht="20.1" customHeight="1">
      <c r="A21" t="s" s="126">
        <v>50</v>
      </c>
      <c r="B21" t="s" s="140">
        <v>114</v>
      </c>
      <c r="C21" s="141"/>
      <c r="D21" s="142">
        <f>C21/C8</f>
      </c>
      <c r="E21" s="141">
        <v>0</v>
      </c>
      <c r="F21" s="142">
        <f>E21/E8</f>
      </c>
      <c r="G21" s="141"/>
      <c r="H21" s="142">
        <f>G21/G8</f>
      </c>
      <c r="I21" s="251"/>
      <c r="J21" s="7"/>
    </row>
    <row r="22" ht="20.1" customHeight="1">
      <c r="A22" t="s" s="126">
        <v>27</v>
      </c>
      <c r="B22" t="s" s="140">
        <v>115</v>
      </c>
      <c r="C22" s="141"/>
      <c r="D22" s="142">
        <f>C22/C8</f>
      </c>
      <c r="E22" s="141">
        <v>0</v>
      </c>
      <c r="F22" s="142">
        <f>E22/E8</f>
      </c>
      <c r="G22" s="141">
        <v>0</v>
      </c>
      <c r="H22" s="142">
        <f>G22/G8</f>
      </c>
      <c r="I22" s="251"/>
      <c r="J22" s="7"/>
    </row>
    <row r="23" ht="20.1" customHeight="1">
      <c r="A23" t="s" s="126">
        <v>50</v>
      </c>
      <c r="B23" t="s" s="127">
        <v>116</v>
      </c>
      <c r="C23" s="128"/>
      <c r="D23" s="129">
        <f>C23/C8</f>
      </c>
      <c r="E23" s="128">
        <v>0</v>
      </c>
      <c r="F23" s="129">
        <f>E23/E8</f>
      </c>
      <c r="G23" s="128">
        <v>0</v>
      </c>
      <c r="H23" s="129">
        <f>G23/G8</f>
      </c>
      <c r="I23" s="273"/>
      <c r="J23" s="7"/>
    </row>
    <row r="24" ht="20.1" customHeight="1">
      <c r="A24" t="s" s="126">
        <v>32</v>
      </c>
      <c r="B24" t="s" s="130">
        <v>117</v>
      </c>
      <c r="C24" s="131">
        <f>SUM(C10-C12-C13-C14-C15-C16-C17-C18-C19-C20-C21+C22-C23)</f>
        <v>0</v>
      </c>
      <c r="D24" s="132">
        <f>C24/C8</f>
      </c>
      <c r="E24" s="131">
        <f>SUM(E10-E12-E13-E14-E15-E16-E17-E18-E19-E20-E21+E22-E23)</f>
        <v>0</v>
      </c>
      <c r="F24" s="132">
        <f>E24/E8</f>
      </c>
      <c r="G24" s="131">
        <f>SUM(G10-G12-G13-G14-G15-G16-G17-G18-G19-G20-G21+G22-G23)</f>
        <v>0</v>
      </c>
      <c r="H24" s="132">
        <f>G24/G8</f>
      </c>
      <c r="I24" s="274"/>
      <c r="J24" s="7"/>
    </row>
    <row r="25" ht="20.1" customHeight="1">
      <c r="A25" s="275"/>
      <c r="B25" s="134"/>
      <c r="C25" s="135"/>
      <c r="D25" s="136"/>
      <c r="E25" s="135"/>
      <c r="F25" s="136"/>
      <c r="G25" s="135"/>
      <c r="H25" s="136"/>
      <c r="I25" s="238"/>
      <c r="J25" s="7"/>
    </row>
    <row r="26" ht="20.1" customHeight="1">
      <c r="A26" t="s" s="126">
        <v>27</v>
      </c>
      <c r="B26" t="s" s="137">
        <v>121</v>
      </c>
      <c r="C26" s="138"/>
      <c r="D26" s="139">
        <f>C26/C8</f>
      </c>
      <c r="E26" s="138">
        <v>0</v>
      </c>
      <c r="F26" s="139">
        <f>E26/E8</f>
      </c>
      <c r="G26" s="138">
        <v>0</v>
      </c>
      <c r="H26" s="139">
        <f>G26/G8</f>
      </c>
      <c r="I26" s="277"/>
      <c r="J26" s="7"/>
    </row>
    <row r="27" ht="20.1" customHeight="1">
      <c r="A27" t="s" s="126">
        <v>50</v>
      </c>
      <c r="B27" t="s" s="140">
        <v>121</v>
      </c>
      <c r="C27" s="141"/>
      <c r="D27" s="142">
        <f>C27/C8</f>
      </c>
      <c r="E27" s="141"/>
      <c r="F27" s="142">
        <f>E27/E8</f>
      </c>
      <c r="G27" s="141"/>
      <c r="H27" s="142">
        <f>G27/G8</f>
      </c>
      <c r="I27" s="251"/>
      <c r="J27" s="7"/>
    </row>
    <row r="28" ht="20.1" customHeight="1">
      <c r="A28" t="s" s="126">
        <v>50</v>
      </c>
      <c r="B28" t="s" s="127">
        <v>122</v>
      </c>
      <c r="C28" s="128"/>
      <c r="D28" s="129">
        <f>C28/C8</f>
      </c>
      <c r="E28" s="128">
        <v>0</v>
      </c>
      <c r="F28" s="129">
        <f>E28/E8</f>
      </c>
      <c r="G28" s="128">
        <v>0</v>
      </c>
      <c r="H28" s="129">
        <f>G28/G8</f>
      </c>
      <c r="I28" s="273"/>
      <c r="J28" s="7"/>
    </row>
    <row r="29" ht="20.1" customHeight="1">
      <c r="A29" t="s" s="126">
        <v>32</v>
      </c>
      <c r="B29" t="s" s="130">
        <v>123</v>
      </c>
      <c r="C29" s="131">
        <f>SUM(C24+C26-C27-C28)</f>
        <v>0</v>
      </c>
      <c r="D29" s="132">
        <f>C29/C8</f>
      </c>
      <c r="E29" s="131">
        <f>SUM(E24+E26-E27-E28)</f>
        <v>0</v>
      </c>
      <c r="F29" s="132">
        <f>E29/E8</f>
      </c>
      <c r="G29" s="131">
        <f>SUM(G24+G26-G27-G28)</f>
        <v>0</v>
      </c>
      <c r="H29" s="132">
        <f>G29/G8</f>
      </c>
      <c r="I29" s="274"/>
      <c r="J29" s="7"/>
    </row>
    <row r="30" ht="20.25" customHeight="1">
      <c r="A30" s="278"/>
      <c r="B30" s="279"/>
      <c r="C30" s="280"/>
      <c r="D30" s="281"/>
      <c r="E30" s="279"/>
      <c r="F30" s="279"/>
      <c r="G30" s="279"/>
      <c r="H30" s="279"/>
      <c r="I30" s="279"/>
      <c r="J30" s="7"/>
    </row>
    <row r="31" ht="20.25" customHeight="1">
      <c r="A31" s="282"/>
      <c r="B31" t="s" s="283">
        <v>185</v>
      </c>
      <c r="C31" s="284"/>
      <c r="D31" s="285"/>
      <c r="E31" s="286"/>
      <c r="F31" s="286"/>
      <c r="G31" s="286"/>
      <c r="H31" s="286"/>
      <c r="I31" s="286"/>
      <c r="J31" s="7"/>
    </row>
    <row r="32" ht="12.75" customHeight="1">
      <c r="A32" s="5"/>
      <c r="B32" s="287"/>
      <c r="C32" s="288"/>
      <c r="D32" s="114"/>
      <c r="E32" s="6"/>
      <c r="F32" s="6"/>
      <c r="G32" s="6"/>
      <c r="H32" s="6"/>
      <c r="I32" s="6"/>
      <c r="J32" s="7"/>
    </row>
    <row r="33" ht="12.75" customHeight="1">
      <c r="A33" s="5"/>
      <c r="B33" s="287"/>
      <c r="C33" s="288"/>
      <c r="D33" s="114"/>
      <c r="E33" s="6"/>
      <c r="F33" s="6"/>
      <c r="G33" s="6"/>
      <c r="H33" s="6"/>
      <c r="I33" s="6"/>
      <c r="J33" s="7"/>
    </row>
    <row r="34" ht="12.75" customHeight="1">
      <c r="A34" s="5"/>
      <c r="B34" s="287"/>
      <c r="C34" s="288"/>
      <c r="D34" s="114"/>
      <c r="E34" s="6"/>
      <c r="F34" s="6"/>
      <c r="G34" s="6"/>
      <c r="H34" s="6"/>
      <c r="I34" s="6"/>
      <c r="J34" s="7"/>
    </row>
    <row r="35" ht="12.75" customHeight="1">
      <c r="A35" s="5"/>
      <c r="B35" s="287"/>
      <c r="C35" s="288"/>
      <c r="D35" s="114"/>
      <c r="E35" s="6"/>
      <c r="F35" s="6"/>
      <c r="G35" s="6"/>
      <c r="H35" s="6"/>
      <c r="I35" s="6"/>
      <c r="J35" s="7"/>
    </row>
    <row r="36" ht="13.5" customHeight="1">
      <c r="A36" s="5"/>
      <c r="B36" s="287"/>
      <c r="C36" s="289"/>
      <c r="D36" s="290"/>
      <c r="E36" s="227"/>
      <c r="F36" s="227"/>
      <c r="G36" s="227"/>
      <c r="H36" s="227"/>
      <c r="I36" s="227"/>
      <c r="J36" s="228"/>
    </row>
    <row r="37" ht="13.5" customHeight="1">
      <c r="A37" s="5"/>
      <c r="B37" s="291"/>
      <c r="C37" s="280"/>
      <c r="D37" s="292"/>
      <c r="E37" s="279"/>
      <c r="F37" s="279"/>
      <c r="G37" s="279"/>
      <c r="H37" s="279"/>
      <c r="I37" s="279"/>
      <c r="J37" s="293"/>
    </row>
    <row r="38" ht="13.5" customHeight="1">
      <c r="A38" s="5"/>
      <c r="B38" s="291"/>
      <c r="C38" s="280"/>
      <c r="D38" s="292"/>
      <c r="E38" s="279"/>
      <c r="F38" s="279"/>
      <c r="G38" s="279"/>
      <c r="H38" s="279"/>
      <c r="I38" s="279"/>
      <c r="J38" s="293"/>
    </row>
    <row r="39" ht="13.5" customHeight="1">
      <c r="A39" s="5"/>
      <c r="B39" s="291"/>
      <c r="C39" s="280"/>
      <c r="D39" s="292"/>
      <c r="E39" s="279"/>
      <c r="F39" s="279"/>
      <c r="G39" s="279"/>
      <c r="H39" s="279"/>
      <c r="I39" s="279"/>
      <c r="J39" s="293"/>
    </row>
    <row r="40" ht="13.5" customHeight="1">
      <c r="A40" s="5"/>
      <c r="B40" s="291"/>
      <c r="C40" s="280"/>
      <c r="D40" s="292"/>
      <c r="E40" s="279"/>
      <c r="F40" s="279"/>
      <c r="G40" s="279"/>
      <c r="H40" s="279"/>
      <c r="I40" s="279"/>
      <c r="J40" s="293"/>
    </row>
    <row r="41" ht="13.5" customHeight="1">
      <c r="A41" s="72"/>
      <c r="B41" s="294"/>
      <c r="C41" s="295"/>
      <c r="D41" s="296"/>
      <c r="E41" s="297"/>
      <c r="F41" s="297"/>
      <c r="G41" s="297"/>
      <c r="H41" s="297"/>
      <c r="I41" s="297"/>
      <c r="J41" s="298"/>
    </row>
  </sheetData>
  <pageMargins left="0.511811" right="0.511811" top="0.551181" bottom="0.23622" header="0.275591" footer="0.275591"/>
  <pageSetup firstPageNumber="1" fitToHeight="1" fitToWidth="1" scale="7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